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20" yWindow="240" windowWidth="15480" windowHeight="10125" tabRatio="472" activeTab="3"/>
  </bookViews>
  <sheets>
    <sheet name="Présentation" sheetId="7" r:id="rId1"/>
    <sheet name="Centre social " sheetId="4" r:id="rId2"/>
    <sheet name="Budget bénéficiaire" sheetId="3" r:id="rId3"/>
    <sheet name="Budget total " sheetId="5" r:id="rId4"/>
    <sheet name="bdddem" sheetId="6" state="veryHidden" r:id="rId5"/>
  </sheets>
  <definedNames>
    <definedName name="_xlnm.Print_Titles" localSheetId="2">'Budget bénéficiaire'!$1:$5</definedName>
    <definedName name="_xlnm.Print_Titles" localSheetId="0">Présentation!$1:$5</definedName>
    <definedName name="question">'Budget bénéficiaire'!#REF!</definedName>
    <definedName name="reponse">'Budget bénéficiaire'!#REF!</definedName>
    <definedName name="_xlnm.Print_Area" localSheetId="2">'Budget bénéficiaire'!$A$1:$Z$51</definedName>
    <definedName name="_xlnm.Print_Area" localSheetId="1">'Centre social '!$A$1:$J$72</definedName>
  </definedNames>
  <calcPr calcId="145621"/>
</workbook>
</file>

<file path=xl/calcChain.xml><?xml version="1.0" encoding="utf-8"?>
<calcChain xmlns="http://schemas.openxmlformats.org/spreadsheetml/2006/main">
  <c r="O7" i="3" l="1"/>
  <c r="G50" i="3"/>
  <c r="T7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6" i="3"/>
  <c r="P50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6" i="3"/>
  <c r="M50" i="3"/>
  <c r="E23" i="5" s="1"/>
  <c r="B3" i="6"/>
  <c r="D3" i="6"/>
  <c r="F3" i="6"/>
  <c r="G3" i="6"/>
  <c r="H3" i="6"/>
  <c r="I3" i="6"/>
  <c r="J3" i="6"/>
  <c r="K3" i="6"/>
  <c r="L3" i="6"/>
  <c r="M3" i="6"/>
  <c r="N3" i="6"/>
  <c r="O3" i="6"/>
  <c r="P3" i="6"/>
  <c r="Z3" i="6"/>
  <c r="AI3" i="6"/>
  <c r="AJ3" i="6"/>
  <c r="AK3" i="6"/>
  <c r="AL3" i="6"/>
  <c r="AM3" i="6"/>
  <c r="AN3" i="6"/>
  <c r="AO3" i="6"/>
  <c r="AP3" i="6"/>
  <c r="AQ3" i="6"/>
  <c r="AR3" i="6"/>
  <c r="AS3" i="6"/>
  <c r="AT3" i="6"/>
  <c r="AU3" i="6"/>
  <c r="AV3" i="6"/>
  <c r="AW3" i="6"/>
  <c r="AX3" i="6"/>
  <c r="AY3" i="6"/>
  <c r="AZ3" i="6"/>
  <c r="BA3" i="6"/>
  <c r="BB3" i="6"/>
  <c r="BC3" i="6"/>
  <c r="BD3" i="6"/>
  <c r="BE3" i="6"/>
  <c r="BF3" i="6"/>
  <c r="BG3" i="6"/>
  <c r="BH3" i="6"/>
  <c r="BI3" i="6"/>
  <c r="BJ3" i="6"/>
  <c r="BK3" i="6"/>
  <c r="BL3" i="6"/>
  <c r="BM3" i="6"/>
  <c r="BN3" i="6"/>
  <c r="BO3" i="6"/>
  <c r="BP3" i="6"/>
  <c r="BQ3" i="6"/>
  <c r="BR3" i="6"/>
  <c r="BS3" i="6"/>
  <c r="BT3" i="6"/>
  <c r="BU3" i="6"/>
  <c r="BV3" i="6"/>
  <c r="BW3" i="6"/>
  <c r="BX3" i="6"/>
  <c r="BY3" i="6"/>
  <c r="BZ3" i="6"/>
  <c r="CA3" i="6"/>
  <c r="CB3" i="6"/>
  <c r="CC3" i="6"/>
  <c r="CD3" i="6"/>
  <c r="CE3" i="6"/>
  <c r="CF3" i="6"/>
  <c r="CG3" i="6"/>
  <c r="CH3" i="6"/>
  <c r="CI3" i="6"/>
  <c r="CJ3" i="6"/>
  <c r="CK3" i="6"/>
  <c r="CL3" i="6"/>
  <c r="CM3" i="6"/>
  <c r="CN3" i="6"/>
  <c r="CO3" i="6"/>
  <c r="CP3" i="6"/>
  <c r="CQ3" i="6"/>
  <c r="CR3" i="6"/>
  <c r="CS3" i="6"/>
  <c r="CT3" i="6"/>
  <c r="CU3" i="6"/>
  <c r="CV3" i="6"/>
  <c r="CW3" i="6"/>
  <c r="CX3" i="6"/>
  <c r="CY3" i="6"/>
  <c r="CZ3" i="6"/>
  <c r="DA3" i="6"/>
  <c r="DB3" i="6"/>
  <c r="DC3" i="6"/>
  <c r="DD3" i="6"/>
  <c r="DE3" i="6"/>
  <c r="DF3" i="6"/>
  <c r="DG3" i="6"/>
  <c r="DH3" i="6"/>
  <c r="DI3" i="6"/>
  <c r="DJ3" i="6"/>
  <c r="DK3" i="6"/>
  <c r="DL3" i="6"/>
  <c r="DM3" i="6"/>
  <c r="DN3" i="6"/>
  <c r="DO3" i="6"/>
  <c r="DP3" i="6"/>
  <c r="B4" i="6"/>
  <c r="D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B5" i="6"/>
  <c r="D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B6" i="6"/>
  <c r="D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B7" i="6"/>
  <c r="D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B8" i="6"/>
  <c r="D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B9" i="6"/>
  <c r="D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B10" i="6"/>
  <c r="D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B11" i="6"/>
  <c r="D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B12" i="6"/>
  <c r="D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B13" i="6"/>
  <c r="D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B14" i="6"/>
  <c r="D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B15" i="6"/>
  <c r="D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B16" i="6"/>
  <c r="D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B17" i="6"/>
  <c r="D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B18" i="6"/>
  <c r="D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B19" i="6"/>
  <c r="D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B20" i="6"/>
  <c r="D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B21" i="6"/>
  <c r="D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B22" i="6"/>
  <c r="D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B23" i="6"/>
  <c r="D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B24" i="6"/>
  <c r="D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B25" i="6"/>
  <c r="D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B26" i="6"/>
  <c r="D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B27" i="6"/>
  <c r="D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B28" i="6"/>
  <c r="D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B29" i="6"/>
  <c r="D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B30" i="6"/>
  <c r="D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B31" i="6"/>
  <c r="D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AE31" i="6"/>
  <c r="AF31" i="6"/>
  <c r="AG31" i="6"/>
  <c r="AH31" i="6"/>
  <c r="B32" i="6"/>
  <c r="D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B33" i="6"/>
  <c r="D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AE33" i="6"/>
  <c r="AF33" i="6"/>
  <c r="AG33" i="6"/>
  <c r="AH33" i="6"/>
  <c r="B34" i="6"/>
  <c r="D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AG34" i="6"/>
  <c r="AH34" i="6"/>
  <c r="B35" i="6"/>
  <c r="D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AE35" i="6"/>
  <c r="AF35" i="6"/>
  <c r="AG35" i="6"/>
  <c r="AH35" i="6"/>
  <c r="B36" i="6"/>
  <c r="D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B37" i="6"/>
  <c r="D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B38" i="6"/>
  <c r="D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B39" i="6"/>
  <c r="D39" i="6"/>
  <c r="Q39" i="6"/>
  <c r="R39" i="6"/>
  <c r="S39" i="6"/>
  <c r="T39" i="6"/>
  <c r="U39" i="6"/>
  <c r="V39" i="6"/>
  <c r="W39" i="6"/>
  <c r="X39" i="6"/>
  <c r="Y39" i="6"/>
  <c r="Z39" i="6"/>
  <c r="AA39" i="6"/>
  <c r="AB39" i="6"/>
  <c r="AC39" i="6"/>
  <c r="AD39" i="6"/>
  <c r="AE39" i="6"/>
  <c r="AF39" i="6"/>
  <c r="AG39" i="6"/>
  <c r="AH39" i="6"/>
  <c r="B40" i="6"/>
  <c r="D40" i="6"/>
  <c r="Q40" i="6"/>
  <c r="R40" i="6"/>
  <c r="S40" i="6"/>
  <c r="T40" i="6"/>
  <c r="U40" i="6"/>
  <c r="V40" i="6"/>
  <c r="W40" i="6"/>
  <c r="X40" i="6"/>
  <c r="Y40" i="6"/>
  <c r="Z40" i="6"/>
  <c r="AA40" i="6"/>
  <c r="AB40" i="6"/>
  <c r="AC40" i="6"/>
  <c r="AD40" i="6"/>
  <c r="AE40" i="6"/>
  <c r="AF40" i="6"/>
  <c r="AG40" i="6"/>
  <c r="AH40" i="6"/>
  <c r="B41" i="6"/>
  <c r="D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B42" i="6"/>
  <c r="D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B43" i="6"/>
  <c r="D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B44" i="6"/>
  <c r="D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B45" i="6"/>
  <c r="D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B46" i="6"/>
  <c r="D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B47" i="6"/>
  <c r="D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B48" i="6"/>
  <c r="D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B49" i="6"/>
  <c r="D49" i="6"/>
  <c r="Q49" i="6"/>
  <c r="R49" i="6"/>
  <c r="S49" i="6"/>
  <c r="T49" i="6"/>
  <c r="U49" i="6"/>
  <c r="V49" i="6"/>
  <c r="W49" i="6"/>
  <c r="X49" i="6"/>
  <c r="Y49" i="6"/>
  <c r="Z49" i="6"/>
  <c r="AA49" i="6"/>
  <c r="AB49" i="6"/>
  <c r="AC49" i="6"/>
  <c r="AD49" i="6"/>
  <c r="AE49" i="6"/>
  <c r="AF49" i="6"/>
  <c r="AG49" i="6"/>
  <c r="AH49" i="6"/>
  <c r="B50" i="6"/>
  <c r="D50" i="6"/>
  <c r="Q50" i="6"/>
  <c r="R50" i="6"/>
  <c r="S50" i="6"/>
  <c r="T50" i="6"/>
  <c r="U50" i="6"/>
  <c r="V50" i="6"/>
  <c r="W50" i="6"/>
  <c r="X50" i="6"/>
  <c r="Y50" i="6"/>
  <c r="Z50" i="6"/>
  <c r="AA50" i="6"/>
  <c r="AB50" i="6"/>
  <c r="AC50" i="6"/>
  <c r="AD50" i="6"/>
  <c r="AE50" i="6"/>
  <c r="AF50" i="6"/>
  <c r="AG50" i="6"/>
  <c r="AH50" i="6"/>
  <c r="B51" i="6"/>
  <c r="D51" i="6"/>
  <c r="Q51" i="6"/>
  <c r="R51" i="6"/>
  <c r="S51" i="6"/>
  <c r="T51" i="6"/>
  <c r="U51" i="6"/>
  <c r="V51" i="6"/>
  <c r="W51" i="6"/>
  <c r="X51" i="6"/>
  <c r="Y51" i="6"/>
  <c r="Z51" i="6"/>
  <c r="AA51" i="6"/>
  <c r="AB51" i="6"/>
  <c r="AC51" i="6"/>
  <c r="AD51" i="6"/>
  <c r="AE51" i="6"/>
  <c r="AF51" i="6"/>
  <c r="AG51" i="6"/>
  <c r="AH51" i="6"/>
  <c r="B52" i="6"/>
  <c r="D52" i="6"/>
  <c r="Q52" i="6"/>
  <c r="R52" i="6"/>
  <c r="S52" i="6"/>
  <c r="T52" i="6"/>
  <c r="U52" i="6"/>
  <c r="V52" i="6"/>
  <c r="W52" i="6"/>
  <c r="X52" i="6"/>
  <c r="Y52" i="6"/>
  <c r="Z52" i="6"/>
  <c r="AA52" i="6"/>
  <c r="AB52" i="6"/>
  <c r="AC52" i="6"/>
  <c r="AD52" i="6"/>
  <c r="AE52" i="6"/>
  <c r="AF52" i="6"/>
  <c r="AG52" i="6"/>
  <c r="AH52" i="6"/>
  <c r="B53" i="6"/>
  <c r="D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AH53" i="6"/>
  <c r="B54" i="6"/>
  <c r="D54" i="6"/>
  <c r="Q54" i="6"/>
  <c r="R54" i="6"/>
  <c r="S54" i="6"/>
  <c r="T54" i="6"/>
  <c r="U54" i="6"/>
  <c r="V54" i="6"/>
  <c r="W54" i="6"/>
  <c r="X54" i="6"/>
  <c r="Y54" i="6"/>
  <c r="Z54" i="6"/>
  <c r="AA54" i="6"/>
  <c r="AB54" i="6"/>
  <c r="AC54" i="6"/>
  <c r="AD54" i="6"/>
  <c r="AE54" i="6"/>
  <c r="AF54" i="6"/>
  <c r="AG54" i="6"/>
  <c r="AH54" i="6"/>
  <c r="B55" i="6"/>
  <c r="D55" i="6"/>
  <c r="Q55" i="6"/>
  <c r="R55" i="6"/>
  <c r="S55" i="6"/>
  <c r="T55" i="6"/>
  <c r="U55" i="6"/>
  <c r="V55" i="6"/>
  <c r="W55" i="6"/>
  <c r="X55" i="6"/>
  <c r="Y55" i="6"/>
  <c r="Z55" i="6"/>
  <c r="AA55" i="6"/>
  <c r="AB55" i="6"/>
  <c r="AC55" i="6"/>
  <c r="AD55" i="6"/>
  <c r="AE55" i="6"/>
  <c r="AF55" i="6"/>
  <c r="AG55" i="6"/>
  <c r="AH55" i="6"/>
  <c r="B56" i="6"/>
  <c r="D56" i="6"/>
  <c r="Q56" i="6"/>
  <c r="R56" i="6"/>
  <c r="S56" i="6"/>
  <c r="T56" i="6"/>
  <c r="U56" i="6"/>
  <c r="V56" i="6"/>
  <c r="W56" i="6"/>
  <c r="X56" i="6"/>
  <c r="Y56" i="6"/>
  <c r="Z56" i="6"/>
  <c r="AA56" i="6"/>
  <c r="AB56" i="6"/>
  <c r="AC56" i="6"/>
  <c r="AD56" i="6"/>
  <c r="AE56" i="6"/>
  <c r="AF56" i="6"/>
  <c r="AG56" i="6"/>
  <c r="AH56" i="6"/>
  <c r="B57" i="6"/>
  <c r="D57" i="6"/>
  <c r="Q57" i="6"/>
  <c r="R57" i="6"/>
  <c r="S57" i="6"/>
  <c r="T57" i="6"/>
  <c r="U57" i="6"/>
  <c r="V57" i="6"/>
  <c r="W57" i="6"/>
  <c r="X57" i="6"/>
  <c r="Y57" i="6"/>
  <c r="Z57" i="6"/>
  <c r="AA57" i="6"/>
  <c r="AB57" i="6"/>
  <c r="AC57" i="6"/>
  <c r="AD57" i="6"/>
  <c r="AE57" i="6"/>
  <c r="AF57" i="6"/>
  <c r="AG57" i="6"/>
  <c r="AH57" i="6"/>
  <c r="B58" i="6"/>
  <c r="D58" i="6"/>
  <c r="Q58" i="6"/>
  <c r="R58" i="6"/>
  <c r="S58" i="6"/>
  <c r="T58" i="6"/>
  <c r="U58" i="6"/>
  <c r="V58" i="6"/>
  <c r="W58" i="6"/>
  <c r="X58" i="6"/>
  <c r="Y58" i="6"/>
  <c r="Z58" i="6"/>
  <c r="AA58" i="6"/>
  <c r="AB58" i="6"/>
  <c r="AC58" i="6"/>
  <c r="AD58" i="6"/>
  <c r="AE58" i="6"/>
  <c r="AF58" i="6"/>
  <c r="AG58" i="6"/>
  <c r="AH58" i="6"/>
  <c r="B59" i="6"/>
  <c r="D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AD59" i="6"/>
  <c r="AE59" i="6"/>
  <c r="AF59" i="6"/>
  <c r="AG59" i="6"/>
  <c r="AH59" i="6"/>
  <c r="B60" i="6"/>
  <c r="D60" i="6"/>
  <c r="Q60" i="6"/>
  <c r="R60" i="6"/>
  <c r="S60" i="6"/>
  <c r="T60" i="6"/>
  <c r="U60" i="6"/>
  <c r="V60" i="6"/>
  <c r="W60" i="6"/>
  <c r="X60" i="6"/>
  <c r="Y60" i="6"/>
  <c r="Z60" i="6"/>
  <c r="AA60" i="6"/>
  <c r="AB60" i="6"/>
  <c r="AC60" i="6"/>
  <c r="AD60" i="6"/>
  <c r="AE60" i="6"/>
  <c r="AF60" i="6"/>
  <c r="AG60" i="6"/>
  <c r="AH60" i="6"/>
  <c r="B61" i="6"/>
  <c r="D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AD61" i="6"/>
  <c r="AE61" i="6"/>
  <c r="AF61" i="6"/>
  <c r="AG61" i="6"/>
  <c r="AH61" i="6"/>
  <c r="B62" i="6"/>
  <c r="D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AD62" i="6"/>
  <c r="AE62" i="6"/>
  <c r="AF62" i="6"/>
  <c r="AG62" i="6"/>
  <c r="AH62" i="6"/>
  <c r="B63" i="6"/>
  <c r="D63" i="6"/>
  <c r="Q63" i="6"/>
  <c r="R63" i="6"/>
  <c r="S63" i="6"/>
  <c r="T63" i="6"/>
  <c r="U63" i="6"/>
  <c r="V63" i="6"/>
  <c r="W63" i="6"/>
  <c r="X63" i="6"/>
  <c r="Y63" i="6"/>
  <c r="Z63" i="6"/>
  <c r="AA63" i="6"/>
  <c r="AB63" i="6"/>
  <c r="AC63" i="6"/>
  <c r="AD63" i="6"/>
  <c r="AE63" i="6"/>
  <c r="AF63" i="6"/>
  <c r="AG63" i="6"/>
  <c r="AH63" i="6"/>
  <c r="B64" i="6"/>
  <c r="D64" i="6"/>
  <c r="Q64" i="6"/>
  <c r="R64" i="6"/>
  <c r="S64" i="6"/>
  <c r="T64" i="6"/>
  <c r="U64" i="6"/>
  <c r="V64" i="6"/>
  <c r="W64" i="6"/>
  <c r="X64" i="6"/>
  <c r="Y64" i="6"/>
  <c r="Z64" i="6"/>
  <c r="AA64" i="6"/>
  <c r="AB64" i="6"/>
  <c r="AC64" i="6"/>
  <c r="AD64" i="6"/>
  <c r="AE64" i="6"/>
  <c r="AF64" i="6"/>
  <c r="AG64" i="6"/>
  <c r="AH64" i="6"/>
  <c r="B65" i="6"/>
  <c r="D65" i="6"/>
  <c r="Q65" i="6"/>
  <c r="R65" i="6"/>
  <c r="S65" i="6"/>
  <c r="T65" i="6"/>
  <c r="U65" i="6"/>
  <c r="V65" i="6"/>
  <c r="W65" i="6"/>
  <c r="X65" i="6"/>
  <c r="Y65" i="6"/>
  <c r="Z65" i="6"/>
  <c r="AA65" i="6"/>
  <c r="AB65" i="6"/>
  <c r="AC65" i="6"/>
  <c r="AD65" i="6"/>
  <c r="AE65" i="6"/>
  <c r="AF65" i="6"/>
  <c r="AG65" i="6"/>
  <c r="AH65" i="6"/>
  <c r="B66" i="6"/>
  <c r="D66" i="6"/>
  <c r="Q66" i="6"/>
  <c r="R66" i="6"/>
  <c r="S66" i="6"/>
  <c r="T66" i="6"/>
  <c r="U66" i="6"/>
  <c r="V66" i="6"/>
  <c r="W66" i="6"/>
  <c r="X66" i="6"/>
  <c r="Y66" i="6"/>
  <c r="Z66" i="6"/>
  <c r="AA66" i="6"/>
  <c r="AB66" i="6"/>
  <c r="AC66" i="6"/>
  <c r="AD66" i="6"/>
  <c r="AE66" i="6"/>
  <c r="AF66" i="6"/>
  <c r="AG66" i="6"/>
  <c r="AH66" i="6"/>
  <c r="B67" i="6"/>
  <c r="D67" i="6"/>
  <c r="Q67" i="6"/>
  <c r="R67" i="6"/>
  <c r="S67" i="6"/>
  <c r="T67" i="6"/>
  <c r="U67" i="6"/>
  <c r="V67" i="6"/>
  <c r="W67" i="6"/>
  <c r="X67" i="6"/>
  <c r="Y67" i="6"/>
  <c r="Z67" i="6"/>
  <c r="AA67" i="6"/>
  <c r="AB67" i="6"/>
  <c r="AC67" i="6"/>
  <c r="AD67" i="6"/>
  <c r="AE67" i="6"/>
  <c r="AF67" i="6"/>
  <c r="AG67" i="6"/>
  <c r="AH67" i="6"/>
  <c r="B68" i="6"/>
  <c r="D68" i="6"/>
  <c r="Q68" i="6"/>
  <c r="R68" i="6"/>
  <c r="S68" i="6"/>
  <c r="T68" i="6"/>
  <c r="U68" i="6"/>
  <c r="V68" i="6"/>
  <c r="W68" i="6"/>
  <c r="X68" i="6"/>
  <c r="Y68" i="6"/>
  <c r="Z68" i="6"/>
  <c r="AA68" i="6"/>
  <c r="AB68" i="6"/>
  <c r="AC68" i="6"/>
  <c r="AD68" i="6"/>
  <c r="AE68" i="6"/>
  <c r="AF68" i="6"/>
  <c r="AG68" i="6"/>
  <c r="AH68" i="6"/>
  <c r="B69" i="6"/>
  <c r="D69" i="6"/>
  <c r="Q69" i="6"/>
  <c r="R69" i="6"/>
  <c r="S69" i="6"/>
  <c r="T69" i="6"/>
  <c r="U69" i="6"/>
  <c r="V69" i="6"/>
  <c r="W69" i="6"/>
  <c r="X69" i="6"/>
  <c r="Y69" i="6"/>
  <c r="Z69" i="6"/>
  <c r="AA69" i="6"/>
  <c r="AB69" i="6"/>
  <c r="AC69" i="6"/>
  <c r="AD69" i="6"/>
  <c r="AE69" i="6"/>
  <c r="AF69" i="6"/>
  <c r="AG69" i="6"/>
  <c r="AH69" i="6"/>
  <c r="B70" i="6"/>
  <c r="D70" i="6"/>
  <c r="Q70" i="6"/>
  <c r="R70" i="6"/>
  <c r="S70" i="6"/>
  <c r="T70" i="6"/>
  <c r="U70" i="6"/>
  <c r="V70" i="6"/>
  <c r="W70" i="6"/>
  <c r="X70" i="6"/>
  <c r="Y70" i="6"/>
  <c r="Z70" i="6"/>
  <c r="AA70" i="6"/>
  <c r="AB70" i="6"/>
  <c r="AC70" i="6"/>
  <c r="AD70" i="6"/>
  <c r="AE70" i="6"/>
  <c r="AF70" i="6"/>
  <c r="AG70" i="6"/>
  <c r="AH70" i="6"/>
  <c r="B71" i="6"/>
  <c r="D71" i="6"/>
  <c r="Q71" i="6"/>
  <c r="R71" i="6"/>
  <c r="S71" i="6"/>
  <c r="T71" i="6"/>
  <c r="U71" i="6"/>
  <c r="V71" i="6"/>
  <c r="W71" i="6"/>
  <c r="X71" i="6"/>
  <c r="Y71" i="6"/>
  <c r="Z71" i="6"/>
  <c r="AA71" i="6"/>
  <c r="AB71" i="6"/>
  <c r="AC71" i="6"/>
  <c r="AD71" i="6"/>
  <c r="AE71" i="6"/>
  <c r="AF71" i="6"/>
  <c r="AG71" i="6"/>
  <c r="AH71" i="6"/>
  <c r="B72" i="6"/>
  <c r="D72" i="6"/>
  <c r="Q72" i="6"/>
  <c r="R72" i="6"/>
  <c r="S72" i="6"/>
  <c r="T72" i="6"/>
  <c r="U72" i="6"/>
  <c r="V72" i="6"/>
  <c r="W72" i="6"/>
  <c r="X72" i="6"/>
  <c r="Y72" i="6"/>
  <c r="Z72" i="6"/>
  <c r="AA72" i="6"/>
  <c r="AB72" i="6"/>
  <c r="AC72" i="6"/>
  <c r="AD72" i="6"/>
  <c r="AE72" i="6"/>
  <c r="AF72" i="6"/>
  <c r="AG72" i="6"/>
  <c r="AH72" i="6"/>
  <c r="B73" i="6"/>
  <c r="D73" i="6"/>
  <c r="Q73" i="6"/>
  <c r="R73" i="6"/>
  <c r="S73" i="6"/>
  <c r="T73" i="6"/>
  <c r="U73" i="6"/>
  <c r="V73" i="6"/>
  <c r="W73" i="6"/>
  <c r="X73" i="6"/>
  <c r="Y73" i="6"/>
  <c r="Z73" i="6"/>
  <c r="AA73" i="6"/>
  <c r="AB73" i="6"/>
  <c r="AC73" i="6"/>
  <c r="AD73" i="6"/>
  <c r="AE73" i="6"/>
  <c r="AF73" i="6"/>
  <c r="AG73" i="6"/>
  <c r="AH73" i="6"/>
  <c r="B74" i="6"/>
  <c r="D74" i="6"/>
  <c r="Q74" i="6"/>
  <c r="R74" i="6"/>
  <c r="S74" i="6"/>
  <c r="T74" i="6"/>
  <c r="U74" i="6"/>
  <c r="V74" i="6"/>
  <c r="W74" i="6"/>
  <c r="X74" i="6"/>
  <c r="Y74" i="6"/>
  <c r="Z74" i="6"/>
  <c r="AA74" i="6"/>
  <c r="AB74" i="6"/>
  <c r="AC74" i="6"/>
  <c r="AD74" i="6"/>
  <c r="AE74" i="6"/>
  <c r="AF74" i="6"/>
  <c r="AG74" i="6"/>
  <c r="AH74" i="6"/>
  <c r="B75" i="6"/>
  <c r="D75" i="6"/>
  <c r="Q75" i="6"/>
  <c r="R75" i="6"/>
  <c r="S75" i="6"/>
  <c r="T75" i="6"/>
  <c r="U75" i="6"/>
  <c r="V75" i="6"/>
  <c r="W75" i="6"/>
  <c r="X75" i="6"/>
  <c r="Y75" i="6"/>
  <c r="Z75" i="6"/>
  <c r="AA75" i="6"/>
  <c r="AB75" i="6"/>
  <c r="AC75" i="6"/>
  <c r="AD75" i="6"/>
  <c r="AE75" i="6"/>
  <c r="AF75" i="6"/>
  <c r="AG75" i="6"/>
  <c r="AH75" i="6"/>
  <c r="B76" i="6"/>
  <c r="D76" i="6"/>
  <c r="Q76" i="6"/>
  <c r="R76" i="6"/>
  <c r="S76" i="6"/>
  <c r="T76" i="6"/>
  <c r="U76" i="6"/>
  <c r="V76" i="6"/>
  <c r="W76" i="6"/>
  <c r="X76" i="6"/>
  <c r="Y76" i="6"/>
  <c r="Z76" i="6"/>
  <c r="AA76" i="6"/>
  <c r="AB76" i="6"/>
  <c r="AC76" i="6"/>
  <c r="AD76" i="6"/>
  <c r="AE76" i="6"/>
  <c r="AF76" i="6"/>
  <c r="AG76" i="6"/>
  <c r="AH76" i="6"/>
  <c r="B77" i="6"/>
  <c r="D77" i="6"/>
  <c r="Q77" i="6"/>
  <c r="R77" i="6"/>
  <c r="S77" i="6"/>
  <c r="T77" i="6"/>
  <c r="U77" i="6"/>
  <c r="V77" i="6"/>
  <c r="W77" i="6"/>
  <c r="X77" i="6"/>
  <c r="Y77" i="6"/>
  <c r="Z77" i="6"/>
  <c r="AA77" i="6"/>
  <c r="AB77" i="6"/>
  <c r="AC77" i="6"/>
  <c r="AD77" i="6"/>
  <c r="AE77" i="6"/>
  <c r="AF77" i="6"/>
  <c r="AG77" i="6"/>
  <c r="AH77" i="6"/>
  <c r="B78" i="6"/>
  <c r="D78" i="6"/>
  <c r="Q78" i="6"/>
  <c r="R78" i="6"/>
  <c r="S78" i="6"/>
  <c r="T78" i="6"/>
  <c r="U78" i="6"/>
  <c r="V78" i="6"/>
  <c r="W78" i="6"/>
  <c r="X78" i="6"/>
  <c r="Y78" i="6"/>
  <c r="Z78" i="6"/>
  <c r="AA78" i="6"/>
  <c r="AB78" i="6"/>
  <c r="AC78" i="6"/>
  <c r="AD78" i="6"/>
  <c r="AE78" i="6"/>
  <c r="AF78" i="6"/>
  <c r="AG78" i="6"/>
  <c r="AH78" i="6"/>
  <c r="B79" i="6"/>
  <c r="D79" i="6"/>
  <c r="Q79" i="6"/>
  <c r="R79" i="6"/>
  <c r="S79" i="6"/>
  <c r="T79" i="6"/>
  <c r="U79" i="6"/>
  <c r="V79" i="6"/>
  <c r="W79" i="6"/>
  <c r="X79" i="6"/>
  <c r="Y79" i="6"/>
  <c r="Z79" i="6"/>
  <c r="AA79" i="6"/>
  <c r="AB79" i="6"/>
  <c r="AC79" i="6"/>
  <c r="AD79" i="6"/>
  <c r="AE79" i="6"/>
  <c r="AF79" i="6"/>
  <c r="AG79" i="6"/>
  <c r="AH79" i="6"/>
  <c r="B80" i="6"/>
  <c r="D80" i="6"/>
  <c r="Q80" i="6"/>
  <c r="R80" i="6"/>
  <c r="S80" i="6"/>
  <c r="T80" i="6"/>
  <c r="U80" i="6"/>
  <c r="V80" i="6"/>
  <c r="W80" i="6"/>
  <c r="X80" i="6"/>
  <c r="Y80" i="6"/>
  <c r="Z80" i="6"/>
  <c r="AA80" i="6"/>
  <c r="AB80" i="6"/>
  <c r="AC80" i="6"/>
  <c r="AD80" i="6"/>
  <c r="AE80" i="6"/>
  <c r="AF80" i="6"/>
  <c r="AG80" i="6"/>
  <c r="AH80" i="6"/>
  <c r="B81" i="6"/>
  <c r="D81" i="6"/>
  <c r="Q81" i="6"/>
  <c r="R81" i="6"/>
  <c r="S81" i="6"/>
  <c r="T81" i="6"/>
  <c r="U81" i="6"/>
  <c r="V81" i="6"/>
  <c r="W81" i="6"/>
  <c r="X81" i="6"/>
  <c r="Y81" i="6"/>
  <c r="Z81" i="6"/>
  <c r="AA81" i="6"/>
  <c r="AB81" i="6"/>
  <c r="AC81" i="6"/>
  <c r="AD81" i="6"/>
  <c r="AE81" i="6"/>
  <c r="AF81" i="6"/>
  <c r="AG81" i="6"/>
  <c r="AH81" i="6"/>
  <c r="B82" i="6"/>
  <c r="D82" i="6"/>
  <c r="Q82" i="6"/>
  <c r="R82" i="6"/>
  <c r="S82" i="6"/>
  <c r="T82" i="6"/>
  <c r="U82" i="6"/>
  <c r="V82" i="6"/>
  <c r="W82" i="6"/>
  <c r="X82" i="6"/>
  <c r="Y82" i="6"/>
  <c r="Z82" i="6"/>
  <c r="AA82" i="6"/>
  <c r="AB82" i="6"/>
  <c r="AC82" i="6"/>
  <c r="AD82" i="6"/>
  <c r="AE82" i="6"/>
  <c r="AF82" i="6"/>
  <c r="AG82" i="6"/>
  <c r="AH82" i="6"/>
  <c r="B83" i="6"/>
  <c r="D83" i="6"/>
  <c r="Q83" i="6"/>
  <c r="R83" i="6"/>
  <c r="S83" i="6"/>
  <c r="T83" i="6"/>
  <c r="U83" i="6"/>
  <c r="V83" i="6"/>
  <c r="W83" i="6"/>
  <c r="X83" i="6"/>
  <c r="Y83" i="6"/>
  <c r="Z83" i="6"/>
  <c r="AA83" i="6"/>
  <c r="AB83" i="6"/>
  <c r="AC83" i="6"/>
  <c r="AD83" i="6"/>
  <c r="AE83" i="6"/>
  <c r="AF83" i="6"/>
  <c r="AG83" i="6"/>
  <c r="AH83" i="6"/>
  <c r="B84" i="6"/>
  <c r="D84" i="6"/>
  <c r="Q84" i="6"/>
  <c r="R84" i="6"/>
  <c r="S84" i="6"/>
  <c r="T84" i="6"/>
  <c r="U84" i="6"/>
  <c r="V84" i="6"/>
  <c r="W84" i="6"/>
  <c r="X84" i="6"/>
  <c r="Y84" i="6"/>
  <c r="Z84" i="6"/>
  <c r="AA84" i="6"/>
  <c r="AB84" i="6"/>
  <c r="AC84" i="6"/>
  <c r="AD84" i="6"/>
  <c r="AE84" i="6"/>
  <c r="AF84" i="6"/>
  <c r="AG84" i="6"/>
  <c r="AH84" i="6"/>
  <c r="B85" i="6"/>
  <c r="D85" i="6"/>
  <c r="Q85" i="6"/>
  <c r="R85" i="6"/>
  <c r="S85" i="6"/>
  <c r="T85" i="6"/>
  <c r="U85" i="6"/>
  <c r="V85" i="6"/>
  <c r="W85" i="6"/>
  <c r="X85" i="6"/>
  <c r="Y85" i="6"/>
  <c r="Z85" i="6"/>
  <c r="AA85" i="6"/>
  <c r="AB85" i="6"/>
  <c r="AC85" i="6"/>
  <c r="AD85" i="6"/>
  <c r="AE85" i="6"/>
  <c r="AF85" i="6"/>
  <c r="AG85" i="6"/>
  <c r="AH85" i="6"/>
  <c r="B86" i="6"/>
  <c r="D86" i="6"/>
  <c r="Q86" i="6"/>
  <c r="R86" i="6"/>
  <c r="S86" i="6"/>
  <c r="T86" i="6"/>
  <c r="U86" i="6"/>
  <c r="V86" i="6"/>
  <c r="W86" i="6"/>
  <c r="X86" i="6"/>
  <c r="Y86" i="6"/>
  <c r="Z86" i="6"/>
  <c r="AA86" i="6"/>
  <c r="AB86" i="6"/>
  <c r="AC86" i="6"/>
  <c r="AD86" i="6"/>
  <c r="AE86" i="6"/>
  <c r="AF86" i="6"/>
  <c r="AG86" i="6"/>
  <c r="AH86" i="6"/>
  <c r="B87" i="6"/>
  <c r="D87" i="6"/>
  <c r="Q87" i="6"/>
  <c r="R87" i="6"/>
  <c r="S87" i="6"/>
  <c r="T87" i="6"/>
  <c r="U87" i="6"/>
  <c r="V87" i="6"/>
  <c r="W87" i="6"/>
  <c r="X87" i="6"/>
  <c r="Y87" i="6"/>
  <c r="Z87" i="6"/>
  <c r="AA87" i="6"/>
  <c r="AB87" i="6"/>
  <c r="AC87" i="6"/>
  <c r="AD87" i="6"/>
  <c r="AE87" i="6"/>
  <c r="AF87" i="6"/>
  <c r="AG87" i="6"/>
  <c r="AH87" i="6"/>
  <c r="B88" i="6"/>
  <c r="D88" i="6"/>
  <c r="Q88" i="6"/>
  <c r="R88" i="6"/>
  <c r="S88" i="6"/>
  <c r="T88" i="6"/>
  <c r="U88" i="6"/>
  <c r="V88" i="6"/>
  <c r="W88" i="6"/>
  <c r="X88" i="6"/>
  <c r="Y88" i="6"/>
  <c r="Z88" i="6"/>
  <c r="AA88" i="6"/>
  <c r="AB88" i="6"/>
  <c r="AC88" i="6"/>
  <c r="AD88" i="6"/>
  <c r="AE88" i="6"/>
  <c r="AF88" i="6"/>
  <c r="AG88" i="6"/>
  <c r="AH88" i="6"/>
  <c r="B89" i="6"/>
  <c r="D89" i="6"/>
  <c r="Q89" i="6"/>
  <c r="R89" i="6"/>
  <c r="S89" i="6"/>
  <c r="T89" i="6"/>
  <c r="U89" i="6"/>
  <c r="V89" i="6"/>
  <c r="W89" i="6"/>
  <c r="X89" i="6"/>
  <c r="Y89" i="6"/>
  <c r="Z89" i="6"/>
  <c r="AA89" i="6"/>
  <c r="AB89" i="6"/>
  <c r="AC89" i="6"/>
  <c r="AD89" i="6"/>
  <c r="AE89" i="6"/>
  <c r="AF89" i="6"/>
  <c r="AG89" i="6"/>
  <c r="AH89" i="6"/>
  <c r="B90" i="6"/>
  <c r="D90" i="6"/>
  <c r="Q90" i="6"/>
  <c r="R90" i="6"/>
  <c r="S90" i="6"/>
  <c r="T90" i="6"/>
  <c r="U90" i="6"/>
  <c r="V90" i="6"/>
  <c r="W90" i="6"/>
  <c r="X90" i="6"/>
  <c r="Y90" i="6"/>
  <c r="Z90" i="6"/>
  <c r="AA90" i="6"/>
  <c r="AB90" i="6"/>
  <c r="AC90" i="6"/>
  <c r="AD90" i="6"/>
  <c r="AE90" i="6"/>
  <c r="AF90" i="6"/>
  <c r="AG90" i="6"/>
  <c r="AH90" i="6"/>
  <c r="B91" i="6"/>
  <c r="D91" i="6"/>
  <c r="Q91" i="6"/>
  <c r="R91" i="6"/>
  <c r="S91" i="6"/>
  <c r="T91" i="6"/>
  <c r="U91" i="6"/>
  <c r="V91" i="6"/>
  <c r="W91" i="6"/>
  <c r="X91" i="6"/>
  <c r="Y91" i="6"/>
  <c r="Z91" i="6"/>
  <c r="AA91" i="6"/>
  <c r="AB91" i="6"/>
  <c r="AC91" i="6"/>
  <c r="AD91" i="6"/>
  <c r="AE91" i="6"/>
  <c r="AF91" i="6"/>
  <c r="AG91" i="6"/>
  <c r="AH91" i="6"/>
  <c r="B92" i="6"/>
  <c r="D92" i="6"/>
  <c r="Q92" i="6"/>
  <c r="R92" i="6"/>
  <c r="S92" i="6"/>
  <c r="T92" i="6"/>
  <c r="U92" i="6"/>
  <c r="V92" i="6"/>
  <c r="W92" i="6"/>
  <c r="X92" i="6"/>
  <c r="Y92" i="6"/>
  <c r="Z92" i="6"/>
  <c r="AA92" i="6"/>
  <c r="AB92" i="6"/>
  <c r="AC92" i="6"/>
  <c r="AD92" i="6"/>
  <c r="AE92" i="6"/>
  <c r="AF92" i="6"/>
  <c r="AG92" i="6"/>
  <c r="AH92" i="6"/>
  <c r="B93" i="6"/>
  <c r="D93" i="6"/>
  <c r="Q93" i="6"/>
  <c r="R93" i="6"/>
  <c r="S93" i="6"/>
  <c r="T93" i="6"/>
  <c r="U93" i="6"/>
  <c r="V93" i="6"/>
  <c r="W93" i="6"/>
  <c r="X93" i="6"/>
  <c r="Y93" i="6"/>
  <c r="Z93" i="6"/>
  <c r="AA93" i="6"/>
  <c r="AB93" i="6"/>
  <c r="AC93" i="6"/>
  <c r="AD93" i="6"/>
  <c r="AE93" i="6"/>
  <c r="AF93" i="6"/>
  <c r="AG93" i="6"/>
  <c r="AH93" i="6"/>
  <c r="B94" i="6"/>
  <c r="D94" i="6"/>
  <c r="Q94" i="6"/>
  <c r="R94" i="6"/>
  <c r="S94" i="6"/>
  <c r="T94" i="6"/>
  <c r="U94" i="6"/>
  <c r="V94" i="6"/>
  <c r="W94" i="6"/>
  <c r="X94" i="6"/>
  <c r="Y94" i="6"/>
  <c r="Z94" i="6"/>
  <c r="AA94" i="6"/>
  <c r="AB94" i="6"/>
  <c r="AC94" i="6"/>
  <c r="AD94" i="6"/>
  <c r="AE94" i="6"/>
  <c r="AF94" i="6"/>
  <c r="AG94" i="6"/>
  <c r="AH94" i="6"/>
  <c r="B95" i="6"/>
  <c r="D95" i="6"/>
  <c r="Q95" i="6"/>
  <c r="R95" i="6"/>
  <c r="S95" i="6"/>
  <c r="T95" i="6"/>
  <c r="U95" i="6"/>
  <c r="V95" i="6"/>
  <c r="W95" i="6"/>
  <c r="X95" i="6"/>
  <c r="Y95" i="6"/>
  <c r="Z95" i="6"/>
  <c r="AA95" i="6"/>
  <c r="AB95" i="6"/>
  <c r="AC95" i="6"/>
  <c r="AD95" i="6"/>
  <c r="AE95" i="6"/>
  <c r="AF95" i="6"/>
  <c r="AG95" i="6"/>
  <c r="AH95" i="6"/>
  <c r="B96" i="6"/>
  <c r="D96" i="6"/>
  <c r="Q96" i="6"/>
  <c r="R96" i="6"/>
  <c r="S96" i="6"/>
  <c r="T96" i="6"/>
  <c r="U96" i="6"/>
  <c r="V96" i="6"/>
  <c r="W96" i="6"/>
  <c r="X96" i="6"/>
  <c r="Y96" i="6"/>
  <c r="Z96" i="6"/>
  <c r="AA96" i="6"/>
  <c r="AB96" i="6"/>
  <c r="AC96" i="6"/>
  <c r="AD96" i="6"/>
  <c r="AE96" i="6"/>
  <c r="AF96" i="6"/>
  <c r="AG96" i="6"/>
  <c r="AH96" i="6"/>
  <c r="B97" i="6"/>
  <c r="D97" i="6"/>
  <c r="Q97" i="6"/>
  <c r="R97" i="6"/>
  <c r="S97" i="6"/>
  <c r="T97" i="6"/>
  <c r="U97" i="6"/>
  <c r="V97" i="6"/>
  <c r="W97" i="6"/>
  <c r="X97" i="6"/>
  <c r="Y97" i="6"/>
  <c r="Z97" i="6"/>
  <c r="AA97" i="6"/>
  <c r="AB97" i="6"/>
  <c r="AC97" i="6"/>
  <c r="AD97" i="6"/>
  <c r="AE97" i="6"/>
  <c r="AF97" i="6"/>
  <c r="AG97" i="6"/>
  <c r="AH97" i="6"/>
  <c r="B98" i="6"/>
  <c r="D98" i="6"/>
  <c r="Q98" i="6"/>
  <c r="R98" i="6"/>
  <c r="S98" i="6"/>
  <c r="T98" i="6"/>
  <c r="U98" i="6"/>
  <c r="V98" i="6"/>
  <c r="W98" i="6"/>
  <c r="X98" i="6"/>
  <c r="Y98" i="6"/>
  <c r="Z98" i="6"/>
  <c r="AA98" i="6"/>
  <c r="AB98" i="6"/>
  <c r="AC98" i="6"/>
  <c r="AD98" i="6"/>
  <c r="AE98" i="6"/>
  <c r="AF98" i="6"/>
  <c r="AG98" i="6"/>
  <c r="AH98" i="6"/>
  <c r="B99" i="6"/>
  <c r="D99" i="6"/>
  <c r="Q99" i="6"/>
  <c r="R99" i="6"/>
  <c r="S99" i="6"/>
  <c r="T99" i="6"/>
  <c r="U99" i="6"/>
  <c r="V99" i="6"/>
  <c r="W99" i="6"/>
  <c r="X99" i="6"/>
  <c r="Y99" i="6"/>
  <c r="Z99" i="6"/>
  <c r="AA99" i="6"/>
  <c r="AB99" i="6"/>
  <c r="AC99" i="6"/>
  <c r="AD99" i="6"/>
  <c r="AE99" i="6"/>
  <c r="AF99" i="6"/>
  <c r="AG99" i="6"/>
  <c r="AH99" i="6"/>
  <c r="B100" i="6"/>
  <c r="D100" i="6"/>
  <c r="Q100" i="6"/>
  <c r="R100" i="6"/>
  <c r="S100" i="6"/>
  <c r="T100" i="6"/>
  <c r="U100" i="6"/>
  <c r="V100" i="6"/>
  <c r="W100" i="6"/>
  <c r="X100" i="6"/>
  <c r="Y100" i="6"/>
  <c r="Z100" i="6"/>
  <c r="AA100" i="6"/>
  <c r="AB100" i="6"/>
  <c r="AC100" i="6"/>
  <c r="AD100" i="6"/>
  <c r="AE100" i="6"/>
  <c r="AF100" i="6"/>
  <c r="AG100" i="6"/>
  <c r="AH100" i="6"/>
  <c r="B101" i="6"/>
  <c r="D101" i="6"/>
  <c r="Q101" i="6"/>
  <c r="R101" i="6"/>
  <c r="S101" i="6"/>
  <c r="T101" i="6"/>
  <c r="U101" i="6"/>
  <c r="V101" i="6"/>
  <c r="W101" i="6"/>
  <c r="X101" i="6"/>
  <c r="Y101" i="6"/>
  <c r="Z101" i="6"/>
  <c r="AA101" i="6"/>
  <c r="AB101" i="6"/>
  <c r="AC101" i="6"/>
  <c r="AD101" i="6"/>
  <c r="AE101" i="6"/>
  <c r="AF101" i="6"/>
  <c r="AG101" i="6"/>
  <c r="AH101" i="6"/>
  <c r="B102" i="6"/>
  <c r="D102" i="6"/>
  <c r="Q102" i="6"/>
  <c r="R102" i="6"/>
  <c r="S102" i="6"/>
  <c r="T102" i="6"/>
  <c r="U102" i="6"/>
  <c r="V102" i="6"/>
  <c r="W102" i="6"/>
  <c r="X102" i="6"/>
  <c r="Y102" i="6"/>
  <c r="Z102" i="6"/>
  <c r="AA102" i="6"/>
  <c r="AB102" i="6"/>
  <c r="AC102" i="6"/>
  <c r="AD102" i="6"/>
  <c r="AE102" i="6"/>
  <c r="AF102" i="6"/>
  <c r="AG102" i="6"/>
  <c r="AH102" i="6"/>
  <c r="B103" i="6"/>
  <c r="D103" i="6"/>
  <c r="Q103" i="6"/>
  <c r="R103" i="6"/>
  <c r="S103" i="6"/>
  <c r="T103" i="6"/>
  <c r="U103" i="6"/>
  <c r="V103" i="6"/>
  <c r="W103" i="6"/>
  <c r="X103" i="6"/>
  <c r="Y103" i="6"/>
  <c r="Z103" i="6"/>
  <c r="AA103" i="6"/>
  <c r="AB103" i="6"/>
  <c r="AC103" i="6"/>
  <c r="AD103" i="6"/>
  <c r="AE103" i="6"/>
  <c r="AF103" i="6"/>
  <c r="AG103" i="6"/>
  <c r="AH103" i="6"/>
  <c r="D2" i="3"/>
  <c r="D3" i="3"/>
  <c r="Q5" i="6"/>
  <c r="O6" i="3"/>
  <c r="T6" i="3"/>
  <c r="W6" i="3"/>
  <c r="Q6" i="6"/>
  <c r="W7" i="3"/>
  <c r="X7" i="3" s="1"/>
  <c r="Q7" i="6"/>
  <c r="O8" i="3"/>
  <c r="T8" i="3"/>
  <c r="W8" i="3"/>
  <c r="O9" i="3"/>
  <c r="T9" i="3"/>
  <c r="W9" i="3"/>
  <c r="Q9" i="6"/>
  <c r="O10" i="3"/>
  <c r="T10" i="3"/>
  <c r="X10" i="3" s="1"/>
  <c r="W10" i="3"/>
  <c r="Q10" i="6"/>
  <c r="O11" i="3"/>
  <c r="T11" i="3"/>
  <c r="X11" i="3" s="1"/>
  <c r="W11" i="3"/>
  <c r="Q11" i="6"/>
  <c r="O12" i="3"/>
  <c r="T12" i="3"/>
  <c r="X12" i="3" s="1"/>
  <c r="W12" i="3"/>
  <c r="Q12" i="6"/>
  <c r="O13" i="3"/>
  <c r="T13" i="3"/>
  <c r="W13" i="3"/>
  <c r="Q13" i="6"/>
  <c r="O14" i="3"/>
  <c r="T14" i="3"/>
  <c r="X14" i="3" s="1"/>
  <c r="W14" i="3"/>
  <c r="Q14" i="6"/>
  <c r="O15" i="3"/>
  <c r="T15" i="3"/>
  <c r="X15" i="3" s="1"/>
  <c r="W15" i="3"/>
  <c r="Q15" i="6"/>
  <c r="O16" i="3"/>
  <c r="T16" i="3"/>
  <c r="W16" i="3"/>
  <c r="Q16" i="6"/>
  <c r="O17" i="3"/>
  <c r="T17" i="3"/>
  <c r="W17" i="3"/>
  <c r="Z17" i="3" s="1"/>
  <c r="A50" i="3"/>
  <c r="Q3" i="6" s="1"/>
  <c r="O18" i="3"/>
  <c r="X18" i="3" s="1"/>
  <c r="T18" i="3"/>
  <c r="W18" i="3"/>
  <c r="O19" i="3"/>
  <c r="T19" i="3"/>
  <c r="W19" i="3"/>
  <c r="O20" i="3"/>
  <c r="T20" i="3"/>
  <c r="W20" i="3"/>
  <c r="Z20" i="3" s="1"/>
  <c r="O21" i="3"/>
  <c r="T21" i="3"/>
  <c r="W21" i="3"/>
  <c r="X21" i="3"/>
  <c r="Y21" i="3" s="1"/>
  <c r="O22" i="3"/>
  <c r="X22" i="3" s="1"/>
  <c r="T22" i="3"/>
  <c r="W22" i="3"/>
  <c r="O23" i="3"/>
  <c r="X23" i="3" s="1"/>
  <c r="T23" i="3"/>
  <c r="W23" i="3"/>
  <c r="O24" i="3"/>
  <c r="T24" i="3"/>
  <c r="X24" i="3" s="1"/>
  <c r="W24" i="3"/>
  <c r="O25" i="3"/>
  <c r="T25" i="3"/>
  <c r="W25" i="3"/>
  <c r="O26" i="3"/>
  <c r="T26" i="3"/>
  <c r="W26" i="3"/>
  <c r="X26" i="3" s="1"/>
  <c r="Y26" i="3" s="1"/>
  <c r="O27" i="3"/>
  <c r="X27" i="3" s="1"/>
  <c r="T27" i="3"/>
  <c r="W27" i="3"/>
  <c r="O28" i="3"/>
  <c r="X28" i="3" s="1"/>
  <c r="T28" i="3"/>
  <c r="W28" i="3"/>
  <c r="O29" i="3"/>
  <c r="T29" i="3"/>
  <c r="X29" i="3" s="1"/>
  <c r="W29" i="3"/>
  <c r="O30" i="3"/>
  <c r="T30" i="3"/>
  <c r="W30" i="3"/>
  <c r="O31" i="3"/>
  <c r="X31" i="3" s="1"/>
  <c r="Y31" i="3" s="1"/>
  <c r="T31" i="3"/>
  <c r="W31" i="3"/>
  <c r="O32" i="3"/>
  <c r="T32" i="3"/>
  <c r="X32" i="3"/>
  <c r="Z32" i="3" s="1"/>
  <c r="W32" i="3"/>
  <c r="O33" i="3"/>
  <c r="T33" i="3"/>
  <c r="W33" i="3"/>
  <c r="Z33" i="3" s="1"/>
  <c r="O34" i="3"/>
  <c r="T34" i="3"/>
  <c r="W34" i="3"/>
  <c r="O35" i="3"/>
  <c r="X35" i="3" s="1"/>
  <c r="T35" i="3"/>
  <c r="W35" i="3"/>
  <c r="O36" i="3"/>
  <c r="X36" i="3" s="1"/>
  <c r="T36" i="3"/>
  <c r="W36" i="3"/>
  <c r="O37" i="3"/>
  <c r="T37" i="3"/>
  <c r="W37" i="3"/>
  <c r="O38" i="3"/>
  <c r="T38" i="3"/>
  <c r="X38" i="3" s="1"/>
  <c r="W38" i="3"/>
  <c r="O39" i="3"/>
  <c r="T39" i="3"/>
  <c r="W39" i="3"/>
  <c r="O40" i="3"/>
  <c r="T40" i="3"/>
  <c r="W40" i="3"/>
  <c r="O41" i="3"/>
  <c r="X41" i="3" s="1"/>
  <c r="T41" i="3"/>
  <c r="W41" i="3"/>
  <c r="O42" i="3"/>
  <c r="T42" i="3"/>
  <c r="W42" i="3"/>
  <c r="Z42" i="3" s="1"/>
  <c r="O43" i="3"/>
  <c r="T43" i="3"/>
  <c r="W43" i="3"/>
  <c r="O44" i="3"/>
  <c r="X44" i="3" s="1"/>
  <c r="Y44" i="3" s="1"/>
  <c r="T44" i="3"/>
  <c r="W44" i="3"/>
  <c r="O45" i="3"/>
  <c r="T45" i="3"/>
  <c r="X45" i="3" s="1"/>
  <c r="W45" i="3"/>
  <c r="O46" i="3"/>
  <c r="X46" i="3" s="1"/>
  <c r="T46" i="3"/>
  <c r="W46" i="3"/>
  <c r="O47" i="3"/>
  <c r="X47" i="3" s="1"/>
  <c r="Y47" i="3" s="1"/>
  <c r="T47" i="3"/>
  <c r="W47" i="3"/>
  <c r="Z47" i="3" s="1"/>
  <c r="O48" i="3"/>
  <c r="T48" i="3"/>
  <c r="X48" i="3" s="1"/>
  <c r="Y48" i="3" s="1"/>
  <c r="W48" i="3"/>
  <c r="O49" i="3"/>
  <c r="T49" i="3"/>
  <c r="X49" i="3" s="1"/>
  <c r="W49" i="3"/>
  <c r="D50" i="3"/>
  <c r="R3" i="6" s="1"/>
  <c r="E50" i="3"/>
  <c r="S3" i="6" s="1"/>
  <c r="F50" i="3"/>
  <c r="D40" i="5" s="1"/>
  <c r="I50" i="3"/>
  <c r="E19" i="5" s="1"/>
  <c r="J50" i="3"/>
  <c r="W3" i="6" s="1"/>
  <c r="K50" i="3"/>
  <c r="X3" i="6" s="1"/>
  <c r="L50" i="3"/>
  <c r="Y3" i="6" s="1"/>
  <c r="N50" i="3"/>
  <c r="AA3" i="6" s="1"/>
  <c r="AB3" i="6"/>
  <c r="Q50" i="3"/>
  <c r="E29" i="5" s="1"/>
  <c r="E32" i="5" s="1"/>
  <c r="R50" i="3"/>
  <c r="E30" i="5"/>
  <c r="S50" i="3"/>
  <c r="E31" i="5" s="1"/>
  <c r="AF3" i="6"/>
  <c r="U50" i="3"/>
  <c r="AG3" i="6" s="1"/>
  <c r="V50" i="3"/>
  <c r="AH3" i="6" s="1"/>
  <c r="B2" i="5"/>
  <c r="B4" i="5"/>
  <c r="B5" i="5"/>
  <c r="D16" i="5"/>
  <c r="F32" i="5"/>
  <c r="G7" i="4"/>
  <c r="E28" i="5"/>
  <c r="Q8" i="6"/>
  <c r="X17" i="3"/>
  <c r="Y17" i="3"/>
  <c r="X13" i="3"/>
  <c r="Y13" i="3"/>
  <c r="E22" i="5"/>
  <c r="E36" i="5"/>
  <c r="E24" i="5"/>
  <c r="F24" i="5"/>
  <c r="Q17" i="6"/>
  <c r="X33" i="3"/>
  <c r="Y33" i="3"/>
  <c r="X43" i="3"/>
  <c r="Y43" i="3"/>
  <c r="X37" i="3"/>
  <c r="Y37" i="3" s="1"/>
  <c r="Z37" i="3"/>
  <c r="AD3" i="6"/>
  <c r="E21" i="5"/>
  <c r="F21" i="5"/>
  <c r="X25" i="3"/>
  <c r="Y25" i="3" s="1"/>
  <c r="X39" i="3"/>
  <c r="Z39" i="3"/>
  <c r="F29" i="5"/>
  <c r="U3" i="6"/>
  <c r="F19" i="5"/>
  <c r="F16" i="5"/>
  <c r="F30" i="5"/>
  <c r="F14" i="5"/>
  <c r="F22" i="5"/>
  <c r="F31" i="5"/>
  <c r="F27" i="5"/>
  <c r="F12" i="5"/>
  <c r="F13" i="5"/>
  <c r="F25" i="5"/>
  <c r="F38" i="5"/>
  <c r="F20" i="5"/>
  <c r="X30" i="3"/>
  <c r="Z30" i="3"/>
  <c r="X20" i="3"/>
  <c r="Y20" i="3"/>
  <c r="X16" i="3"/>
  <c r="Y16" i="3" s="1"/>
  <c r="X42" i="3"/>
  <c r="W50" i="3"/>
  <c r="Y30" i="3"/>
  <c r="T50" i="3"/>
  <c r="X34" i="3"/>
  <c r="Y34" i="3" s="1"/>
  <c r="Z34" i="3"/>
  <c r="X19" i="3"/>
  <c r="Y19" i="3" s="1"/>
  <c r="Z19" i="3"/>
  <c r="X8" i="3"/>
  <c r="Y8" i="3" s="1"/>
  <c r="Z8" i="3"/>
  <c r="X40" i="3"/>
  <c r="Z40" i="3" s="1"/>
  <c r="Y40" i="3"/>
  <c r="X9" i="3"/>
  <c r="Y9" i="3"/>
  <c r="Z13" i="3"/>
  <c r="Y32" i="3"/>
  <c r="O50" i="3"/>
  <c r="E35" i="5"/>
  <c r="E37" i="5" s="1"/>
  <c r="F37" i="5"/>
  <c r="G16" i="5"/>
  <c r="B16" i="5"/>
  <c r="X6" i="3"/>
  <c r="Z6" i="3" s="1"/>
  <c r="Y6" i="3"/>
  <c r="V3" i="6"/>
  <c r="F35" i="5"/>
  <c r="Y42" i="3"/>
  <c r="Z43" i="3"/>
  <c r="Y39" i="3"/>
  <c r="Z9" i="3"/>
  <c r="F39" i="5"/>
  <c r="F15" i="5"/>
  <c r="F36" i="5"/>
  <c r="F40" i="5"/>
  <c r="F33" i="5"/>
  <c r="F11" i="5"/>
  <c r="E40" i="5"/>
  <c r="F23" i="5"/>
  <c r="Z41" i="3" l="1"/>
  <c r="Y41" i="3"/>
  <c r="Y38" i="3"/>
  <c r="Z38" i="3"/>
  <c r="Y29" i="3"/>
  <c r="Z29" i="3"/>
  <c r="Z28" i="3"/>
  <c r="Y28" i="3"/>
  <c r="Y7" i="3"/>
  <c r="Z7" i="3"/>
  <c r="Z48" i="3"/>
  <c r="Z46" i="3"/>
  <c r="Y46" i="3"/>
  <c r="Z44" i="3"/>
  <c r="Z31" i="3"/>
  <c r="Z35" i="3"/>
  <c r="Y35" i="3"/>
  <c r="Z22" i="3"/>
  <c r="Y22" i="3"/>
  <c r="Y15" i="3"/>
  <c r="Z15" i="3"/>
  <c r="Z14" i="3"/>
  <c r="Y14" i="3"/>
  <c r="Z12" i="3"/>
  <c r="Y12" i="3"/>
  <c r="Z11" i="3"/>
  <c r="Y11" i="3"/>
  <c r="Y10" i="3"/>
  <c r="Z10" i="3"/>
  <c r="D42" i="5"/>
  <c r="B42" i="5"/>
  <c r="Z49" i="3"/>
  <c r="Y49" i="3"/>
  <c r="Z45" i="3"/>
  <c r="Y45" i="3"/>
  <c r="Z36" i="3"/>
  <c r="Y36" i="3"/>
  <c r="Y27" i="3"/>
  <c r="Z27" i="3"/>
  <c r="Z24" i="3"/>
  <c r="Y24" i="3"/>
  <c r="Z23" i="3"/>
  <c r="Y23" i="3"/>
  <c r="Z18" i="3"/>
  <c r="Y18" i="3"/>
  <c r="X50" i="3"/>
  <c r="Y50" i="3" s="1"/>
  <c r="D51" i="3"/>
  <c r="AC3" i="6"/>
  <c r="Z25" i="3"/>
  <c r="Z21" i="3"/>
  <c r="Z26" i="3"/>
  <c r="T3" i="6"/>
  <c r="E20" i="5"/>
  <c r="E25" i="5" s="1"/>
  <c r="E39" i="5" s="1"/>
  <c r="AE3" i="6"/>
  <c r="Z16" i="3"/>
</calcChain>
</file>

<file path=xl/sharedStrings.xml><?xml version="1.0" encoding="utf-8"?>
<sst xmlns="http://schemas.openxmlformats.org/spreadsheetml/2006/main" count="558" uniqueCount="275">
  <si>
    <t xml:space="preserve">Centre social : </t>
  </si>
  <si>
    <t xml:space="preserve">Budget par famille : </t>
  </si>
  <si>
    <t xml:space="preserve">Résultat de la bonification épargne </t>
  </si>
  <si>
    <t>Aide aux projets des habitants</t>
  </si>
  <si>
    <t>Total Co-Financements
(remplissage automatique)</t>
  </si>
  <si>
    <t>équilibré ?
(remplissage automatique)</t>
  </si>
  <si>
    <t>Total financement
(remplissage automatique)</t>
  </si>
  <si>
    <t>Total Chèques Vacances
(remplissage automatique)</t>
  </si>
  <si>
    <t>Total Participation Famille
(remplissage automatique)</t>
  </si>
  <si>
    <t>nombre de familles (remplissage automatique)</t>
  </si>
  <si>
    <t>Ne remplir que les cellules bleues, les autres sont en remplissage automatique</t>
  </si>
  <si>
    <t>mobilisation_familles</t>
  </si>
  <si>
    <t>--------------------------------------------------------------------------------------------------------------------------------------------------------------</t>
  </si>
  <si>
    <t>mode_particip</t>
  </si>
  <si>
    <t>nb_adherents</t>
  </si>
  <si>
    <t>autre_mode</t>
  </si>
  <si>
    <t>place_epargne_autre</t>
  </si>
  <si>
    <t>Demande de Chèques Vacances A.N.C.V.</t>
  </si>
  <si>
    <t>Téléphone direct</t>
  </si>
  <si>
    <t>MSA</t>
  </si>
  <si>
    <t>tel_rapp</t>
  </si>
  <si>
    <t>Axes dominants du  projet politique du centre 
ex: Mixité sociale, Lutte contre l’illettrisme…</t>
  </si>
  <si>
    <t>mt_epargne</t>
  </si>
  <si>
    <t>dispo_vacaf</t>
  </si>
  <si>
    <t>dispo_vacaf2</t>
  </si>
  <si>
    <t>prepar_avant_famille</t>
  </si>
  <si>
    <t>statut</t>
  </si>
  <si>
    <t>statut_autre</t>
  </si>
  <si>
    <t>CAF</t>
  </si>
  <si>
    <t>CCAS</t>
  </si>
  <si>
    <t>mt_transport</t>
  </si>
  <si>
    <t>mt_herberge</t>
  </si>
  <si>
    <t>mt_alime</t>
  </si>
  <si>
    <t>mt_loisirs</t>
  </si>
  <si>
    <t>mt_divers</t>
  </si>
  <si>
    <t>Merci de renseigner toutes les rubriques.</t>
  </si>
  <si>
    <t>Préciser :</t>
  </si>
  <si>
    <t>Nombre d'habitants</t>
  </si>
  <si>
    <t>Mode de participation des habitants</t>
  </si>
  <si>
    <t>Conseil de maison</t>
  </si>
  <si>
    <t>Comité d'usagers</t>
  </si>
  <si>
    <t>Conseil d'administration</t>
  </si>
  <si>
    <t>Conseil de gestion</t>
  </si>
  <si>
    <t>si gestionnaire associatif, nb d'Adhérents
sinon nb d'Usagers</t>
  </si>
  <si>
    <t>nb d'associations hébergées au centre</t>
  </si>
  <si>
    <t>cof_autres</t>
  </si>
  <si>
    <t>CL</t>
  </si>
  <si>
    <t>vacfam@centres-sociaux.asso.fr</t>
  </si>
  <si>
    <t>le 18/02/08</t>
  </si>
  <si>
    <t>19h22</t>
  </si>
  <si>
    <t>Total Financements</t>
  </si>
  <si>
    <t xml:space="preserve">Budget total : </t>
  </si>
  <si>
    <t>Participation Famille (hors Epargne)</t>
  </si>
  <si>
    <t>Total Budget Séjours</t>
  </si>
  <si>
    <t>cof_cr</t>
  </si>
  <si>
    <t>cof_cg</t>
  </si>
  <si>
    <t>cof_commune</t>
  </si>
  <si>
    <t>cof_caf</t>
  </si>
  <si>
    <t>cof_vo</t>
  </si>
  <si>
    <t>cof_bonvac</t>
  </si>
  <si>
    <t>mt_particip</t>
  </si>
  <si>
    <t>mt_autofinance</t>
  </si>
  <si>
    <t>mt_bonif</t>
  </si>
  <si>
    <t>mt_bourses</t>
  </si>
  <si>
    <t>ville</t>
  </si>
  <si>
    <t>quartier_autre</t>
  </si>
  <si>
    <t>quartier</t>
  </si>
  <si>
    <t>logements</t>
  </si>
  <si>
    <t>logements_autre</t>
  </si>
  <si>
    <t>economie</t>
  </si>
  <si>
    <t>associations</t>
  </si>
  <si>
    <t>diagnostic</t>
  </si>
  <si>
    <t>nb_salaries</t>
  </si>
  <si>
    <t>nb_etp</t>
  </si>
  <si>
    <t>nb_benevoles</t>
  </si>
  <si>
    <t>nb_benevoles_associes</t>
  </si>
  <si>
    <t>projet_commun</t>
  </si>
  <si>
    <t>familles_relai</t>
  </si>
  <si>
    <t>Implication_logistique</t>
  </si>
  <si>
    <t>organise_reunions</t>
  </si>
  <si>
    <t>elabor_projet</t>
  </si>
  <si>
    <t>instance_validation2</t>
  </si>
  <si>
    <t>instance_validation</t>
  </si>
  <si>
    <t>reponse_autre</t>
  </si>
  <si>
    <t>reponse</t>
  </si>
  <si>
    <t>fonction2_responsable_projet</t>
  </si>
  <si>
    <t>fonction_responsable_projet</t>
  </si>
  <si>
    <t>salaries_benevoles_investis</t>
  </si>
  <si>
    <t xml:space="preserve">sorties_familiales </t>
  </si>
  <si>
    <t>autre_projet_sans_ancv</t>
  </si>
  <si>
    <t>autre_projet</t>
  </si>
  <si>
    <t>autre_projets_ancv</t>
  </si>
  <si>
    <t>anteriorite</t>
  </si>
  <si>
    <t>axes_projet</t>
  </si>
  <si>
    <t>axes_centre</t>
  </si>
  <si>
    <t>particularites</t>
  </si>
  <si>
    <t>nb_habitants</t>
  </si>
  <si>
    <t>dispositif</t>
  </si>
  <si>
    <t>duree_sejour</t>
  </si>
  <si>
    <t>cout_sejour</t>
  </si>
  <si>
    <t>directeur</t>
  </si>
  <si>
    <t>site</t>
  </si>
  <si>
    <t>email</t>
  </si>
  <si>
    <t>fax</t>
  </si>
  <si>
    <t>telephone</t>
  </si>
  <si>
    <t>code_postal</t>
  </si>
  <si>
    <t>adresse_centre</t>
  </si>
  <si>
    <t>organise_autofinance</t>
  </si>
  <si>
    <t>autre_implication</t>
  </si>
  <si>
    <t>typologie_projet</t>
  </si>
  <si>
    <t>nb_accomp</t>
  </si>
  <si>
    <t>typologie_projet_autre</t>
  </si>
  <si>
    <t>statuts_accomp</t>
  </si>
  <si>
    <t>famille_inform_accomp</t>
  </si>
  <si>
    <t>role_accomp</t>
  </si>
  <si>
    <t>periode</t>
  </si>
  <si>
    <t>lieu</t>
  </si>
  <si>
    <t>type_sejour</t>
  </si>
  <si>
    <t>type_sejour_autre</t>
  </si>
  <si>
    <t>transport_autre</t>
  </si>
  <si>
    <t>transport</t>
  </si>
  <si>
    <t>mobilisation_familles_autre</t>
  </si>
  <si>
    <t>reunions_collectives</t>
  </si>
  <si>
    <t>reunions_individu</t>
  </si>
  <si>
    <t>temps_profes</t>
  </si>
  <si>
    <t>temps_familles</t>
  </si>
  <si>
    <t>nb_partenaires</t>
  </si>
  <si>
    <t xml:space="preserve">themes_reunions </t>
  </si>
  <si>
    <t>charte_vacances</t>
  </si>
  <si>
    <t>taux_bonif</t>
  </si>
  <si>
    <t>contrat_epargne</t>
  </si>
  <si>
    <t xml:space="preserve">place_epargne </t>
  </si>
  <si>
    <t>action_autofinance</t>
  </si>
  <si>
    <t>particularite_autofinance</t>
  </si>
  <si>
    <t>obj_famille</t>
  </si>
  <si>
    <t>obj_famille_autre</t>
  </si>
  <si>
    <t>obj_profes</t>
  </si>
  <si>
    <t>eval_grille</t>
  </si>
  <si>
    <t>eval_bilan_individu</t>
  </si>
  <si>
    <t>eval_bilan_collectif</t>
  </si>
  <si>
    <t>question_satisfait</t>
  </si>
  <si>
    <t>contenu_eval</t>
  </si>
  <si>
    <t>effets</t>
  </si>
  <si>
    <t>commentaires</t>
  </si>
  <si>
    <t>AAAAA</t>
  </si>
  <si>
    <t>A</t>
  </si>
  <si>
    <t>aaaaaaa</t>
  </si>
  <si>
    <t>aaaaaa</t>
  </si>
  <si>
    <t>aaaaaaaaa</t>
  </si>
  <si>
    <t>aaaaa</t>
  </si>
  <si>
    <t>aaa</t>
  </si>
  <si>
    <t>Ce formulaire est en partie automatisé :</t>
  </si>
  <si>
    <t>Les demandes de chèques vacances ne peuvent se faire que sous forme numérique</t>
  </si>
  <si>
    <t>NE SUPPRIMEZ PAS, NE DEPLACEZ PAS DE FEUILLES DANS CE CLASSEUR.</t>
  </si>
  <si>
    <t>MODIFIER CE CLASSEUR EMPECHERA</t>
  </si>
  <si>
    <r>
      <t xml:space="preserve">Vous ne pouvez saisir que les cases teintées de </t>
    </r>
    <r>
      <rPr>
        <b/>
        <sz val="12"/>
        <rFont val="Arial"/>
        <family val="2"/>
      </rPr>
      <t>bleu</t>
    </r>
  </si>
  <si>
    <t xml:space="preserve">Cet outil nous permettra de mieux connaître votre projet, </t>
  </si>
  <si>
    <t>LA FCSF DE CONSOLIDER VOS DONNEES !!!</t>
  </si>
  <si>
    <t>Lorsque vous avez terminé, renommez ce document "xxxxx instruction"</t>
  </si>
  <si>
    <t xml:space="preserve">en remplaçant "xxxxx" par votre code adhérent </t>
  </si>
  <si>
    <t>Co-Financements</t>
  </si>
  <si>
    <t>Total Co-Financements</t>
  </si>
  <si>
    <t>Epargne Famille</t>
  </si>
  <si>
    <t>Autofinancement</t>
  </si>
  <si>
    <t>Total Participation Famille</t>
  </si>
  <si>
    <t>Durée épargne
 en mois</t>
  </si>
  <si>
    <t>Participation
 Famille 
(hors Epargne)</t>
  </si>
  <si>
    <t>Total Chèques Vacances</t>
  </si>
  <si>
    <t>Coût séjour</t>
  </si>
  <si>
    <t>Recettes</t>
  </si>
  <si>
    <t>Participation Familles</t>
  </si>
  <si>
    <t>Durée moyenne épargne</t>
  </si>
  <si>
    <t>Demande Chèques Vacances</t>
  </si>
  <si>
    <t>Participation Famille</t>
  </si>
  <si>
    <t>num_famille</t>
  </si>
  <si>
    <t>code_centre</t>
  </si>
  <si>
    <t>code_enr</t>
  </si>
  <si>
    <t>code_an</t>
  </si>
  <si>
    <t>code_ligne</t>
  </si>
  <si>
    <t>nom_centre</t>
  </si>
  <si>
    <t>rapporteur</t>
  </si>
  <si>
    <t>nb_familles</t>
  </si>
  <si>
    <t>nb_adultes</t>
  </si>
  <si>
    <t>nb_enfants</t>
  </si>
  <si>
    <t>duree_epargne</t>
  </si>
  <si>
    <t>F</t>
  </si>
  <si>
    <t>T</t>
  </si>
  <si>
    <t>L</t>
  </si>
  <si>
    <t>Autre, préciser :</t>
  </si>
  <si>
    <t>si autre:</t>
  </si>
  <si>
    <t>secteur</t>
  </si>
  <si>
    <t>Conseil Régional</t>
  </si>
  <si>
    <t>Conseil Général</t>
  </si>
  <si>
    <t>Commune</t>
  </si>
  <si>
    <t>CAF ou MSA</t>
  </si>
  <si>
    <t>Rural</t>
  </si>
  <si>
    <t>Urbain</t>
  </si>
  <si>
    <t>Quartier isolé</t>
  </si>
  <si>
    <t>Quartier intégré</t>
  </si>
  <si>
    <t>Mixte</t>
  </si>
  <si>
    <t>LE TERRITOIRE</t>
  </si>
  <si>
    <t>Directeur(trice) du Centre Social :</t>
  </si>
  <si>
    <t>Présentation du centre social</t>
  </si>
  <si>
    <t>Budget prévisionnel du projet</t>
  </si>
  <si>
    <t>nb de salariés</t>
  </si>
  <si>
    <t>nb bénévoles</t>
  </si>
  <si>
    <t>IDENTIFICATION</t>
  </si>
  <si>
    <t>Equivalents temps plein</t>
  </si>
  <si>
    <t>Merci --------------  Passez à la feuille suivante SVP</t>
  </si>
  <si>
    <t>Adresse du Centre</t>
  </si>
  <si>
    <t>Téléphone</t>
  </si>
  <si>
    <t>Fax</t>
  </si>
  <si>
    <t>Email</t>
  </si>
  <si>
    <t>Site</t>
  </si>
  <si>
    <t>Nom et Prénom du(de la)</t>
  </si>
  <si>
    <t>LE CENTRE SOCIAL</t>
  </si>
  <si>
    <t>Quel est le nom de votre Centre</t>
  </si>
  <si>
    <t>Code postal  et  ville</t>
  </si>
  <si>
    <t>Nom(s) et Prénom(s) du (des)</t>
  </si>
  <si>
    <t>responsable(s) de l'action :</t>
  </si>
  <si>
    <t>Secteur d'implantation</t>
  </si>
  <si>
    <t>Collectifs</t>
  </si>
  <si>
    <t>Pavillonnaires</t>
  </si>
  <si>
    <t>Mixtes</t>
  </si>
  <si>
    <t>Autres, préciser :</t>
  </si>
  <si>
    <t>Logements</t>
  </si>
  <si>
    <t>Quartier</t>
  </si>
  <si>
    <t>Qualifier l'économie du territoire</t>
  </si>
  <si>
    <t>Les associations présentes</t>
  </si>
  <si>
    <t>Existence d'un diagnostic</t>
  </si>
  <si>
    <t>Particularités</t>
  </si>
  <si>
    <t>à saisir svp</t>
  </si>
  <si>
    <t>Votre code adhérent FCSF</t>
  </si>
  <si>
    <t>Statut du Gestionnaire</t>
  </si>
  <si>
    <t>Association gérant un Centre</t>
  </si>
  <si>
    <t>Association gérant plusieurs Centres</t>
  </si>
  <si>
    <t>Municipalité</t>
  </si>
  <si>
    <t>Oui</t>
  </si>
  <si>
    <t>Non</t>
  </si>
  <si>
    <t>nombre adultes</t>
  </si>
  <si>
    <t>nombre enfants</t>
  </si>
  <si>
    <t>Coût du séjour</t>
  </si>
  <si>
    <t>Postes</t>
  </si>
  <si>
    <t>Dépenses</t>
  </si>
  <si>
    <t>%</t>
  </si>
  <si>
    <t>Hébergement</t>
  </si>
  <si>
    <t>Alimentation</t>
  </si>
  <si>
    <t>Transport</t>
  </si>
  <si>
    <t>Loisirs</t>
  </si>
  <si>
    <t>BUDGET : remplir une ligne par familles et les cellules bleues uniquement</t>
  </si>
  <si>
    <t>Coût / Journée / Personne</t>
  </si>
  <si>
    <t>Montant demandé en chèques vacances</t>
  </si>
  <si>
    <t>Commune
Communauté de Commune</t>
  </si>
  <si>
    <t>CAF ou MSA
(Vacaf …)</t>
  </si>
  <si>
    <t>Centre Social</t>
  </si>
  <si>
    <t>ex. : cucs, zus, commune de - de 2000 hbt.</t>
  </si>
  <si>
    <t>communes bénéficiant du classement en zone de revitalisation</t>
  </si>
  <si>
    <t>date prévisionnelle de départ</t>
  </si>
  <si>
    <t>Territoire "politique de la ville" ou zone rurale</t>
  </si>
  <si>
    <t>Date de départ du séjour</t>
  </si>
  <si>
    <t>Lieu du séjour</t>
  </si>
  <si>
    <t xml:space="preserve">Aide aux projets des habitants
</t>
  </si>
  <si>
    <t>Résultat des actions d'autofinancement</t>
  </si>
  <si>
    <t>Assurance</t>
  </si>
  <si>
    <t>centre social</t>
  </si>
  <si>
    <t xml:space="preserve">Autres, </t>
  </si>
  <si>
    <t>Vous avez 3 feuilles à saisir :</t>
  </si>
  <si>
    <t>Tableau Récapitulatif des demandes dans le cadre des projets vacances familles, adultes isolés et seniors</t>
  </si>
  <si>
    <t>et renvoyez ce document à :</t>
  </si>
  <si>
    <r>
      <t xml:space="preserve">Budget prévisionnel par </t>
    </r>
    <r>
      <rPr>
        <b/>
        <sz val="18"/>
        <color indexed="10"/>
        <rFont val="Arial"/>
        <family val="2"/>
      </rPr>
      <t xml:space="preserve"> </t>
    </r>
    <r>
      <rPr>
        <b/>
        <sz val="20"/>
        <rFont val="Arial"/>
        <family val="2"/>
      </rPr>
      <t>"Famille, Adultes isolés et Seniors"</t>
    </r>
  </si>
  <si>
    <t>Nous vous rappelons que la présente demande est 
à retourner, accompagnée du document descriptif de l'action, à la FCSF avant le :</t>
  </si>
  <si>
    <t>Conseil Départemental</t>
  </si>
  <si>
    <t>Nombre de jours (durée du séjour)</t>
  </si>
  <si>
    <r>
      <rPr>
        <sz val="12"/>
        <rFont val="Arial"/>
        <family val="2"/>
      </rPr>
      <t>%</t>
    </r>
    <r>
      <rPr>
        <sz val="9"/>
        <rFont val="Arial"/>
        <family val="2"/>
      </rPr>
      <t xml:space="preserve"> demandé en chèques vacances (remplissage automatique) ce pourcentage doit être inférieur à 30% du coût du séjour par famille</t>
    </r>
  </si>
  <si>
    <t>Autres à préciser dans le descriptif du projet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</si>
</sst>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F&quot;"/>
    <numFmt numFmtId="165" formatCode="#,##0.0"/>
    <numFmt numFmtId="166" formatCode="#,##0.00\ [$€-1]"/>
    <numFmt numFmtId="167" formatCode="dd/mm/yy;@"/>
  </numFmts>
  <fonts count="38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8"/>
      <name val="Comic Sans MS"/>
      <family val="4"/>
    </font>
    <font>
      <sz val="9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b/>
      <sz val="11"/>
      <color indexed="10"/>
      <name val="LTAroma"/>
    </font>
    <font>
      <sz val="11"/>
      <name val="Arial"/>
      <family val="2"/>
    </font>
    <font>
      <b/>
      <i/>
      <sz val="10"/>
      <color indexed="10"/>
      <name val="Arial"/>
      <family val="2"/>
    </font>
    <font>
      <sz val="10"/>
      <color indexed="44"/>
      <name val="Arial"/>
      <family val="2"/>
    </font>
    <font>
      <sz val="9"/>
      <color indexed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color indexed="10"/>
      <name val="Arial"/>
      <family val="2"/>
    </font>
    <font>
      <sz val="7"/>
      <name val="Times New Roman"/>
      <family val="1"/>
    </font>
    <font>
      <b/>
      <sz val="9"/>
      <color indexed="18"/>
      <name val="Arial"/>
      <family val="2"/>
    </font>
    <font>
      <i/>
      <sz val="10"/>
      <name val="Arial"/>
      <family val="2"/>
    </font>
    <font>
      <b/>
      <sz val="20"/>
      <name val="Comic Sans MS"/>
      <family val="4"/>
    </font>
    <font>
      <b/>
      <sz val="12"/>
      <color indexed="60"/>
      <name val="Arial"/>
      <family val="2"/>
    </font>
    <font>
      <b/>
      <sz val="14"/>
      <color indexed="60"/>
      <name val="Arial"/>
      <family val="2"/>
    </font>
    <font>
      <sz val="14"/>
      <color indexed="53"/>
      <name val="Arial"/>
      <family val="2"/>
    </font>
    <font>
      <sz val="12"/>
      <color indexed="53"/>
      <name val="Arial"/>
      <family val="2"/>
    </font>
    <font>
      <i/>
      <sz val="10"/>
      <color indexed="12"/>
      <name val="Arial"/>
      <family val="2"/>
    </font>
    <font>
      <b/>
      <sz val="12"/>
      <color indexed="8"/>
      <name val="Arial"/>
      <family val="2"/>
    </font>
    <font>
      <sz val="14"/>
      <color indexed="10"/>
      <name val="Arial"/>
      <family val="2"/>
    </font>
    <font>
      <b/>
      <sz val="10"/>
      <color indexed="10"/>
      <name val="Arial"/>
      <family val="2"/>
    </font>
    <font>
      <b/>
      <sz val="18"/>
      <color indexed="10"/>
      <name val="Arial"/>
      <family val="2"/>
    </font>
    <font>
      <b/>
      <sz val="20"/>
      <name val="Arial"/>
      <family val="2"/>
    </font>
    <font>
      <b/>
      <sz val="11"/>
      <color indexed="18"/>
      <name val="Arial"/>
      <family val="2"/>
    </font>
    <font>
      <b/>
      <sz val="11"/>
      <name val="Arial"/>
      <family val="2"/>
    </font>
    <font>
      <b/>
      <sz val="12"/>
      <color indexed="62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mediumGray">
        <fgColor indexed="41"/>
        <bgColor indexed="44"/>
      </patternFill>
    </fill>
    <fill>
      <patternFill patternType="solid">
        <fgColor indexed="47"/>
        <bgColor indexed="64"/>
      </patternFill>
    </fill>
    <fill>
      <patternFill patternType="mediumGray">
        <fgColor indexed="41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16">
    <xf numFmtId="0" fontId="0" fillId="0" borderId="0" xfId="0"/>
    <xf numFmtId="0" fontId="3" fillId="0" borderId="0" xfId="0" applyFont="1"/>
    <xf numFmtId="0" fontId="0" fillId="0" borderId="1" xfId="0" applyBorder="1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left"/>
    </xf>
    <xf numFmtId="164" fontId="3" fillId="0" borderId="0" xfId="0" applyNumberFormat="1" applyFont="1"/>
    <xf numFmtId="0" fontId="4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9" fontId="3" fillId="0" borderId="1" xfId="2" applyFont="1" applyBorder="1"/>
    <xf numFmtId="9" fontId="4" fillId="0" borderId="1" xfId="2" applyFont="1" applyBorder="1"/>
    <xf numFmtId="4" fontId="3" fillId="0" borderId="1" xfId="0" applyNumberFormat="1" applyFont="1" applyBorder="1"/>
    <xf numFmtId="0" fontId="5" fillId="0" borderId="0" xfId="0" applyFont="1"/>
    <xf numFmtId="4" fontId="5" fillId="0" borderId="0" xfId="0" applyNumberFormat="1" applyFont="1"/>
    <xf numFmtId="0" fontId="0" fillId="0" borderId="0" xfId="0" applyFill="1" applyBorder="1"/>
    <xf numFmtId="0" fontId="7" fillId="0" borderId="0" xfId="0" applyFont="1" applyAlignment="1">
      <alignment horizontal="center" vertical="center" wrapText="1"/>
    </xf>
    <xf numFmtId="3" fontId="0" fillId="0" borderId="1" xfId="0" applyNumberFormat="1" applyFill="1" applyBorder="1"/>
    <xf numFmtId="4" fontId="3" fillId="0" borderId="0" xfId="0" applyNumberFormat="1" applyFont="1"/>
    <xf numFmtId="4" fontId="4" fillId="0" borderId="0" xfId="0" applyNumberFormat="1" applyFont="1"/>
    <xf numFmtId="0" fontId="3" fillId="0" borderId="0" xfId="0" applyFont="1" applyProtection="1"/>
    <xf numFmtId="0" fontId="8" fillId="0" borderId="0" xfId="0" applyFont="1" applyFill="1" applyBorder="1" applyProtection="1"/>
    <xf numFmtId="164" fontId="4" fillId="0" borderId="0" xfId="0" applyNumberFormat="1" applyFont="1" applyFill="1" applyProtection="1"/>
    <xf numFmtId="0" fontId="3" fillId="0" borderId="0" xfId="0" applyFont="1" applyFill="1" applyProtection="1"/>
    <xf numFmtId="164" fontId="4" fillId="0" borderId="0" xfId="0" applyNumberFormat="1" applyFont="1" applyProtection="1"/>
    <xf numFmtId="164" fontId="3" fillId="0" borderId="0" xfId="0" applyNumberFormat="1" applyFont="1" applyProtection="1"/>
    <xf numFmtId="164" fontId="4" fillId="0" borderId="2" xfId="0" applyNumberFormat="1" applyFont="1" applyBorder="1" applyAlignment="1" applyProtection="1">
      <alignment horizontal="center"/>
    </xf>
    <xf numFmtId="0" fontId="5" fillId="0" borderId="0" xfId="0" applyFont="1" applyProtection="1"/>
    <xf numFmtId="49" fontId="8" fillId="0" borderId="0" xfId="0" applyNumberFormat="1" applyFont="1" applyFill="1" applyBorder="1" applyAlignment="1" applyProtection="1">
      <alignment horizontal="center"/>
    </xf>
    <xf numFmtId="15" fontId="3" fillId="0" borderId="0" xfId="0" applyNumberFormat="1" applyFont="1" applyFill="1" applyProtection="1"/>
    <xf numFmtId="0" fontId="0" fillId="0" borderId="0" xfId="0" applyProtection="1"/>
    <xf numFmtId="0" fontId="0" fillId="0" borderId="0" xfId="0" applyFill="1" applyBorder="1" applyProtection="1"/>
    <xf numFmtId="0" fontId="4" fillId="0" borderId="0" xfId="0" applyFont="1" applyAlignment="1" applyProtection="1"/>
    <xf numFmtId="3" fontId="0" fillId="0" borderId="1" xfId="0" applyNumberFormat="1" applyBorder="1"/>
    <xf numFmtId="0" fontId="9" fillId="0" borderId="1" xfId="0" applyFont="1" applyBorder="1"/>
    <xf numFmtId="0" fontId="10" fillId="0" borderId="0" xfId="0" applyFont="1" applyBorder="1" applyAlignment="1" applyProtection="1">
      <protection hidden="1"/>
    </xf>
    <xf numFmtId="0" fontId="3" fillId="0" borderId="0" xfId="0" applyFont="1" applyFill="1" applyBorder="1"/>
    <xf numFmtId="0" fontId="3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vertical="top"/>
    </xf>
    <xf numFmtId="0" fontId="0" fillId="0" borderId="0" xfId="0" applyNumberFormat="1" applyBorder="1" applyAlignment="1" applyProtection="1">
      <protection hidden="1"/>
    </xf>
    <xf numFmtId="49" fontId="0" fillId="0" borderId="0" xfId="0" applyNumberFormat="1" applyBorder="1" applyAlignment="1" applyProtection="1">
      <protection hidden="1"/>
    </xf>
    <xf numFmtId="0" fontId="0" fillId="0" borderId="0" xfId="0" applyProtection="1">
      <protection hidden="1"/>
    </xf>
    <xf numFmtId="0" fontId="11" fillId="0" borderId="0" xfId="0" applyNumberFormat="1" applyFont="1" applyBorder="1" applyAlignment="1" applyProtection="1">
      <alignment vertical="center"/>
      <protection hidden="1"/>
    </xf>
    <xf numFmtId="49" fontId="7" fillId="0" borderId="0" xfId="0" applyNumberFormat="1" applyFont="1" applyBorder="1" applyAlignment="1" applyProtection="1">
      <alignment vertical="center"/>
      <protection hidden="1"/>
    </xf>
    <xf numFmtId="0" fontId="3" fillId="0" borderId="0" xfId="0" applyNumberFormat="1" applyFont="1" applyBorder="1" applyAlignment="1" applyProtection="1">
      <alignment vertical="center"/>
      <protection hidden="1"/>
    </xf>
    <xf numFmtId="3" fontId="7" fillId="0" borderId="0" xfId="0" applyNumberFormat="1" applyFont="1" applyBorder="1" applyAlignment="1" applyProtection="1">
      <alignment vertical="center"/>
      <protection hidden="1"/>
    </xf>
    <xf numFmtId="0" fontId="11" fillId="0" borderId="0" xfId="0" applyNumberFormat="1" applyFont="1" applyBorder="1" applyAlignment="1" applyProtection="1">
      <alignment vertical="center" wrapText="1"/>
      <protection hidden="1"/>
    </xf>
    <xf numFmtId="3" fontId="7" fillId="0" borderId="0" xfId="0" applyNumberFormat="1" applyFont="1" applyBorder="1" applyAlignment="1" applyProtection="1">
      <alignment vertical="center" wrapText="1"/>
      <protection hidden="1"/>
    </xf>
    <xf numFmtId="0" fontId="0" fillId="0" borderId="0" xfId="0" applyBorder="1" applyAlignment="1" applyProtection="1">
      <protection hidden="1"/>
    </xf>
    <xf numFmtId="0" fontId="0" fillId="0" borderId="0" xfId="0" applyAlignment="1" applyProtection="1">
      <protection hidden="1"/>
    </xf>
    <xf numFmtId="0" fontId="6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justify" vertical="top"/>
    </xf>
    <xf numFmtId="0" fontId="3" fillId="0" borderId="0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12" fillId="0" borderId="0" xfId="0" applyFont="1" applyFill="1" applyBorder="1"/>
    <xf numFmtId="0" fontId="4" fillId="0" borderId="0" xfId="0" applyFont="1" applyBorder="1" applyAlignment="1">
      <alignment horizontal="center"/>
    </xf>
    <xf numFmtId="49" fontId="0" fillId="3" borderId="0" xfId="0" applyNumberFormat="1" applyFill="1" applyBorder="1" applyProtection="1">
      <protection locked="0"/>
    </xf>
    <xf numFmtId="0" fontId="0" fillId="2" borderId="0" xfId="0" applyFill="1" applyBorder="1" applyAlignment="1" applyProtection="1"/>
    <xf numFmtId="0" fontId="0" fillId="2" borderId="0" xfId="0" applyFill="1" applyBorder="1" applyAlignment="1" applyProtection="1">
      <alignment horizontal="left"/>
    </xf>
    <xf numFmtId="0" fontId="3" fillId="0" borderId="0" xfId="0" applyFont="1" applyFill="1" applyBorder="1" applyProtection="1"/>
    <xf numFmtId="49" fontId="0" fillId="2" borderId="0" xfId="0" applyNumberFormat="1" applyFill="1" applyBorder="1" applyAlignment="1" applyProtection="1">
      <alignment horizontal="left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13" fillId="0" borderId="0" xfId="0" applyFont="1" applyFill="1" applyBorder="1" applyAlignment="1" applyProtection="1">
      <alignment horizontal="left"/>
      <protection hidden="1"/>
    </xf>
    <xf numFmtId="0" fontId="3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vertical="top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justify" vertical="top"/>
      <protection hidden="1"/>
    </xf>
    <xf numFmtId="0" fontId="3" fillId="0" borderId="0" xfId="0" applyFont="1" applyFill="1" applyBorder="1" applyAlignment="1" applyProtection="1">
      <alignment horizontal="left" vertical="top"/>
      <protection hidden="1"/>
    </xf>
    <xf numFmtId="0" fontId="3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0" fontId="3" fillId="3" borderId="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/>
    <xf numFmtId="0" fontId="15" fillId="0" borderId="0" xfId="0" quotePrefix="1" applyFont="1" applyFill="1" applyBorder="1" applyAlignment="1">
      <alignment horizontal="left"/>
    </xf>
    <xf numFmtId="0" fontId="3" fillId="0" borderId="0" xfId="0" applyFont="1" applyFill="1" applyBorder="1" applyAlignment="1">
      <alignment vertical="top"/>
    </xf>
    <xf numFmtId="0" fontId="5" fillId="2" borderId="0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left" vertical="top"/>
    </xf>
    <xf numFmtId="3" fontId="0" fillId="3" borderId="0" xfId="0" applyNumberFormat="1" applyFill="1" applyBorder="1" applyProtection="1">
      <protection locked="0"/>
    </xf>
    <xf numFmtId="0" fontId="3" fillId="0" borderId="1" xfId="0" applyFont="1" applyBorder="1" applyAlignment="1">
      <alignment horizontal="justify" vertical="top"/>
    </xf>
    <xf numFmtId="0" fontId="3" fillId="0" borderId="1" xfId="0" applyFont="1" applyBorder="1" applyAlignment="1">
      <alignment vertical="top"/>
    </xf>
    <xf numFmtId="0" fontId="0" fillId="0" borderId="1" xfId="0" applyFill="1" applyBorder="1"/>
    <xf numFmtId="0" fontId="3" fillId="0" borderId="1" xfId="0" applyFont="1" applyFill="1" applyBorder="1" applyAlignment="1">
      <alignment horizontal="left"/>
    </xf>
    <xf numFmtId="0" fontId="17" fillId="0" borderId="0" xfId="0" applyFont="1"/>
    <xf numFmtId="0" fontId="16" fillId="0" borderId="0" xfId="0" applyFont="1"/>
    <xf numFmtId="0" fontId="18" fillId="0" borderId="0" xfId="0" applyFont="1" applyAlignment="1">
      <alignment horizontal="center"/>
    </xf>
    <xf numFmtId="166" fontId="14" fillId="0" borderId="3" xfId="0" applyNumberFormat="1" applyFont="1" applyBorder="1" applyAlignment="1" applyProtection="1">
      <alignment horizontal="center" vertical="center" textRotation="90" wrapText="1"/>
      <protection hidden="1"/>
    </xf>
    <xf numFmtId="0" fontId="4" fillId="0" borderId="0" xfId="0" applyFont="1" applyAlignment="1">
      <alignment horizontal="left" vertical="top"/>
    </xf>
    <xf numFmtId="0" fontId="0" fillId="0" borderId="0" xfId="0" applyFill="1" applyAlignment="1"/>
    <xf numFmtId="0" fontId="0" fillId="0" borderId="0" xfId="0" applyFill="1"/>
    <xf numFmtId="166" fontId="14" fillId="0" borderId="3" xfId="0" applyNumberFormat="1" applyFont="1" applyFill="1" applyBorder="1" applyAlignment="1" applyProtection="1">
      <alignment horizontal="center" vertical="center" textRotation="90" wrapText="1"/>
      <protection hidden="1"/>
    </xf>
    <xf numFmtId="3" fontId="0" fillId="0" borderId="1" xfId="0" applyNumberFormat="1" applyFill="1" applyBorder="1" applyProtection="1"/>
    <xf numFmtId="0" fontId="0" fillId="0" borderId="0" xfId="0" applyFill="1" applyProtection="1"/>
    <xf numFmtId="0" fontId="0" fillId="0" borderId="0" xfId="0" applyAlignment="1">
      <alignment vertical="top"/>
    </xf>
    <xf numFmtId="0" fontId="0" fillId="0" borderId="0" xfId="0" applyAlignment="1" applyProtection="1">
      <alignment vertical="top"/>
    </xf>
    <xf numFmtId="0" fontId="0" fillId="0" borderId="0" xfId="0" applyFill="1" applyAlignment="1">
      <alignment vertical="top"/>
    </xf>
    <xf numFmtId="165" fontId="0" fillId="0" borderId="1" xfId="0" applyNumberFormat="1" applyFill="1" applyBorder="1"/>
    <xf numFmtId="3" fontId="0" fillId="0" borderId="0" xfId="0" applyNumberFormat="1" applyFill="1" applyProtection="1"/>
    <xf numFmtId="166" fontId="14" fillId="0" borderId="0" xfId="0" applyNumberFormat="1" applyFont="1" applyBorder="1" applyAlignment="1" applyProtection="1">
      <alignment horizontal="center" vertical="center" textRotation="90" wrapText="1"/>
      <protection hidden="1"/>
    </xf>
    <xf numFmtId="3" fontId="0" fillId="4" borderId="1" xfId="0" applyNumberFormat="1" applyFill="1" applyBorder="1" applyProtection="1">
      <protection locked="0"/>
    </xf>
    <xf numFmtId="166" fontId="14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Border="1"/>
    <xf numFmtId="4" fontId="3" fillId="0" borderId="0" xfId="0" applyNumberFormat="1" applyFont="1" applyBorder="1"/>
    <xf numFmtId="9" fontId="4" fillId="0" borderId="0" xfId="2" applyFont="1" applyBorder="1"/>
    <xf numFmtId="3" fontId="4" fillId="0" borderId="1" xfId="0" applyNumberFormat="1" applyFont="1" applyBorder="1"/>
    <xf numFmtId="3" fontId="3" fillId="0" borderId="0" xfId="0" applyNumberFormat="1" applyFont="1" applyBorder="1"/>
    <xf numFmtId="3" fontId="4" fillId="0" borderId="0" xfId="0" applyNumberFormat="1" applyFont="1" applyBorder="1"/>
    <xf numFmtId="3" fontId="3" fillId="0" borderId="1" xfId="0" applyNumberFormat="1" applyFont="1" applyBorder="1"/>
    <xf numFmtId="3" fontId="0" fillId="0" borderId="0" xfId="0" applyNumberFormat="1" applyFill="1" applyBorder="1" applyProtection="1"/>
    <xf numFmtId="3" fontId="4" fillId="0" borderId="0" xfId="0" applyNumberFormat="1" applyFont="1" applyFill="1" applyBorder="1" applyProtection="1"/>
    <xf numFmtId="3" fontId="3" fillId="0" borderId="0" xfId="0" applyNumberFormat="1" applyFont="1" applyFill="1" applyBorder="1" applyProtection="1"/>
    <xf numFmtId="165" fontId="3" fillId="0" borderId="1" xfId="0" applyNumberFormat="1" applyFont="1" applyBorder="1"/>
    <xf numFmtId="0" fontId="16" fillId="3" borderId="0" xfId="0" applyFont="1" applyFill="1"/>
    <xf numFmtId="0" fontId="22" fillId="0" borderId="0" xfId="0" applyFont="1" applyFill="1" applyBorder="1"/>
    <xf numFmtId="4" fontId="7" fillId="0" borderId="0" xfId="0" applyNumberFormat="1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49" fontId="0" fillId="0" borderId="0" xfId="0" applyNumberForma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vertical="center" wrapText="1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0" fillId="0" borderId="0" xfId="0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1" fontId="3" fillId="0" borderId="0" xfId="0" applyNumberFormat="1" applyFont="1" applyBorder="1" applyAlignment="1">
      <alignment vertical="center" wrapText="1"/>
    </xf>
    <xf numFmtId="1" fontId="0" fillId="0" borderId="0" xfId="0" applyNumberFormat="1" applyBorder="1" applyAlignment="1" applyProtection="1">
      <protection hidden="1"/>
    </xf>
    <xf numFmtId="3" fontId="3" fillId="0" borderId="0" xfId="0" applyNumberFormat="1" applyFont="1" applyBorder="1" applyAlignment="1" applyProtection="1">
      <alignment vertical="center" wrapText="1"/>
      <protection hidden="1"/>
    </xf>
    <xf numFmtId="0" fontId="3" fillId="0" borderId="1" xfId="0" applyFont="1" applyFill="1" applyBorder="1" applyAlignment="1"/>
    <xf numFmtId="3" fontId="0" fillId="3" borderId="0" xfId="0" applyNumberFormat="1" applyFill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left"/>
    </xf>
    <xf numFmtId="0" fontId="23" fillId="5" borderId="4" xfId="0" applyFont="1" applyFill="1" applyBorder="1"/>
    <xf numFmtId="0" fontId="24" fillId="5" borderId="5" xfId="0" applyFont="1" applyFill="1" applyBorder="1"/>
    <xf numFmtId="0" fontId="25" fillId="5" borderId="6" xfId="0" applyFont="1" applyFill="1" applyBorder="1"/>
    <xf numFmtId="0" fontId="26" fillId="5" borderId="7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7" xfId="0" applyBorder="1"/>
    <xf numFmtId="0" fontId="15" fillId="0" borderId="0" xfId="0" applyFont="1"/>
    <xf numFmtId="49" fontId="4" fillId="3" borderId="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ill="1" applyBorder="1" applyAlignment="1" applyProtection="1">
      <protection hidden="1"/>
    </xf>
    <xf numFmtId="0" fontId="9" fillId="0" borderId="1" xfId="0" applyFont="1" applyFill="1" applyBorder="1"/>
    <xf numFmtId="0" fontId="19" fillId="0" borderId="0" xfId="0" applyFont="1"/>
    <xf numFmtId="0" fontId="3" fillId="0" borderId="7" xfId="0" applyFont="1" applyBorder="1" applyAlignment="1">
      <alignment horizontal="left"/>
    </xf>
    <xf numFmtId="0" fontId="28" fillId="0" borderId="0" xfId="0" applyFont="1"/>
    <xf numFmtId="0" fontId="29" fillId="0" borderId="0" xfId="0" applyFont="1" applyAlignment="1">
      <alignment horizontal="center" wrapText="1"/>
    </xf>
    <xf numFmtId="0" fontId="30" fillId="0" borderId="0" xfId="0" applyFont="1"/>
    <xf numFmtId="0" fontId="35" fillId="0" borderId="0" xfId="0" applyFont="1"/>
    <xf numFmtId="166" fontId="14" fillId="0" borderId="8" xfId="0" applyNumberFormat="1" applyFont="1" applyBorder="1" applyAlignment="1" applyProtection="1">
      <alignment horizontal="center" vertical="center" textRotation="90" wrapText="1"/>
      <protection hidden="1"/>
    </xf>
    <xf numFmtId="167" fontId="0" fillId="4" borderId="1" xfId="0" applyNumberFormat="1" applyFill="1" applyBorder="1" applyProtection="1">
      <protection locked="0"/>
    </xf>
    <xf numFmtId="3" fontId="0" fillId="6" borderId="1" xfId="0" applyNumberFormat="1" applyFill="1" applyBorder="1" applyProtection="1">
      <protection locked="0"/>
    </xf>
    <xf numFmtId="166" fontId="20" fillId="0" borderId="4" xfId="0" applyNumberFormat="1" applyFont="1" applyBorder="1" applyAlignment="1" applyProtection="1">
      <alignment vertical="center"/>
      <protection hidden="1"/>
    </xf>
    <xf numFmtId="166" fontId="20" fillId="0" borderId="9" xfId="0" applyNumberFormat="1" applyFont="1" applyBorder="1" applyAlignment="1" applyProtection="1">
      <alignment vertical="center"/>
      <protection hidden="1"/>
    </xf>
    <xf numFmtId="166" fontId="20" fillId="0" borderId="7" xfId="0" applyNumberFormat="1" applyFont="1" applyBorder="1" applyAlignment="1" applyProtection="1">
      <alignment vertical="center"/>
      <protection hidden="1"/>
    </xf>
    <xf numFmtId="0" fontId="0" fillId="0" borderId="0" xfId="0" applyFill="1" applyBorder="1" applyAlignment="1">
      <alignment horizontal="left"/>
    </xf>
    <xf numFmtId="0" fontId="27" fillId="0" borderId="0" xfId="0" applyFont="1" applyFill="1" applyBorder="1" applyAlignment="1"/>
    <xf numFmtId="0" fontId="0" fillId="0" borderId="4" xfId="0" applyBorder="1" applyAlignment="1">
      <alignment horizontal="left"/>
    </xf>
    <xf numFmtId="0" fontId="37" fillId="0" borderId="0" xfId="0" applyFont="1" applyFill="1"/>
    <xf numFmtId="0" fontId="29" fillId="0" borderId="0" xfId="0" applyFont="1" applyFill="1" applyAlignment="1">
      <alignment horizontal="center" wrapText="1"/>
    </xf>
    <xf numFmtId="0" fontId="3" fillId="0" borderId="1" xfId="0" applyFont="1" applyBorder="1"/>
    <xf numFmtId="3" fontId="4" fillId="0" borderId="1" xfId="0" applyNumberFormat="1" applyFont="1" applyFill="1" applyBorder="1" applyProtection="1"/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14" fontId="3" fillId="8" borderId="0" xfId="0" applyNumberFormat="1" applyFont="1" applyFill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 vertical="top" wrapText="1"/>
    </xf>
    <xf numFmtId="14" fontId="3" fillId="3" borderId="0" xfId="0" applyNumberFormat="1" applyFont="1" applyFill="1" applyBorder="1" applyAlignment="1" applyProtection="1">
      <alignment vertical="top" wrapText="1"/>
      <protection locked="0"/>
    </xf>
    <xf numFmtId="14" fontId="3" fillId="3" borderId="0" xfId="0" applyNumberFormat="1" applyFont="1" applyFill="1" applyBorder="1" applyAlignment="1" applyProtection="1">
      <alignment horizontal="left" vertical="top" wrapText="1"/>
      <protection locked="0"/>
    </xf>
    <xf numFmtId="14" fontId="3" fillId="3" borderId="0" xfId="0" applyNumberFormat="1" applyFont="1" applyFill="1" applyBorder="1" applyAlignment="1" applyProtection="1">
      <alignment horizontal="left" vertical="top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/>
      <protection locked="0"/>
    </xf>
    <xf numFmtId="3" fontId="0" fillId="3" borderId="0" xfId="0" applyNumberFormat="1" applyFill="1" applyBorder="1" applyAlignment="1" applyProtection="1">
      <alignment horizontal="left"/>
      <protection locked="0"/>
    </xf>
    <xf numFmtId="49" fontId="0" fillId="3" borderId="0" xfId="0" applyNumberFormat="1" applyFill="1" applyBorder="1" applyAlignment="1" applyProtection="1">
      <alignment horizontal="left"/>
      <protection locked="0"/>
    </xf>
    <xf numFmtId="14" fontId="3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left"/>
      <protection locked="0"/>
    </xf>
    <xf numFmtId="49" fontId="2" fillId="3" borderId="0" xfId="1" applyNumberFormat="1" applyFont="1" applyFill="1" applyBorder="1" applyAlignment="1" applyProtection="1">
      <alignment horizontal="left"/>
      <protection locked="0"/>
    </xf>
    <xf numFmtId="0" fontId="0" fillId="8" borderId="0" xfId="0" applyFill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4" fontId="3" fillId="3" borderId="0" xfId="0" applyNumberFormat="1" applyFont="1" applyFill="1" applyBorder="1" applyAlignment="1" applyProtection="1">
      <alignment horizontal="left"/>
      <protection locked="0"/>
    </xf>
    <xf numFmtId="166" fontId="20" fillId="0" borderId="0" xfId="0" applyNumberFormat="1" applyFont="1" applyBorder="1" applyAlignment="1" applyProtection="1">
      <alignment horizontal="center" vertical="center"/>
      <protection hidden="1"/>
    </xf>
    <xf numFmtId="3" fontId="0" fillId="0" borderId="4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166" fontId="14" fillId="0" borderId="3" xfId="0" applyNumberFormat="1" applyFont="1" applyBorder="1" applyAlignment="1" applyProtection="1">
      <alignment horizontal="center" vertical="center" textRotation="90" wrapText="1"/>
      <protection hidden="1"/>
    </xf>
    <xf numFmtId="166" fontId="14" fillId="0" borderId="8" xfId="0" applyNumberFormat="1" applyFont="1" applyBorder="1" applyAlignment="1" applyProtection="1">
      <alignment horizontal="center" vertical="center" textRotation="90" wrapText="1"/>
      <protection hidden="1"/>
    </xf>
    <xf numFmtId="0" fontId="34" fillId="7" borderId="4" xfId="0" applyFont="1" applyFill="1" applyBorder="1" applyAlignment="1">
      <alignment horizontal="center" vertical="center"/>
    </xf>
    <xf numFmtId="0" fontId="34" fillId="7" borderId="9" xfId="0" applyFont="1" applyFill="1" applyBorder="1" applyAlignment="1">
      <alignment horizontal="center" vertical="center"/>
    </xf>
    <xf numFmtId="0" fontId="34" fillId="7" borderId="7" xfId="0" applyFont="1" applyFill="1" applyBorder="1" applyAlignment="1">
      <alignment horizontal="center" vertical="center"/>
    </xf>
    <xf numFmtId="166" fontId="33" fillId="7" borderId="4" xfId="0" applyNumberFormat="1" applyFont="1" applyFill="1" applyBorder="1" applyAlignment="1" applyProtection="1">
      <alignment horizontal="center" vertical="center"/>
      <protection hidden="1"/>
    </xf>
    <xf numFmtId="166" fontId="33" fillId="7" borderId="9" xfId="0" applyNumberFormat="1" applyFont="1" applyFill="1" applyBorder="1" applyAlignment="1" applyProtection="1">
      <alignment horizontal="center" vertical="center"/>
      <protection hidden="1"/>
    </xf>
    <xf numFmtId="166" fontId="33" fillId="7" borderId="7" xfId="0" applyNumberFormat="1" applyFont="1" applyFill="1" applyBorder="1" applyAlignment="1" applyProtection="1">
      <alignment horizontal="center" vertical="center"/>
      <protection hidden="1"/>
    </xf>
    <xf numFmtId="0" fontId="4" fillId="7" borderId="4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top"/>
    </xf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21" fillId="0" borderId="7" xfId="0" applyFont="1" applyBorder="1" applyAlignment="1">
      <alignment horizontal="left"/>
    </xf>
    <xf numFmtId="164" fontId="4" fillId="0" borderId="4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36" fillId="0" borderId="0" xfId="0" applyFont="1" applyAlignment="1" applyProtection="1">
      <alignment horizontal="center"/>
    </xf>
    <xf numFmtId="0" fontId="0" fillId="0" borderId="4" xfId="0" applyBorder="1" applyAlignment="1">
      <alignment horizontal="left"/>
    </xf>
  </cellXfs>
  <cellStyles count="3">
    <cellStyle name="Lien hypertexte" xfId="1" builtinId="8"/>
    <cellStyle name="Normal" xfId="0" builtinId="0"/>
    <cellStyle name="Pourcentage" xfId="2" builtinId="5"/>
  </cellStyles>
  <dxfs count="2"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1</xdr:col>
      <xdr:colOff>219075</xdr:colOff>
      <xdr:row>4</xdr:row>
      <xdr:rowOff>95250</xdr:rowOff>
    </xdr:to>
    <xdr:pic>
      <xdr:nvPicPr>
        <xdr:cNvPr id="7810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0477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533400</xdr:colOff>
      <xdr:row>0</xdr:row>
      <xdr:rowOff>114300</xdr:rowOff>
    </xdr:from>
    <xdr:to>
      <xdr:col>10</xdr:col>
      <xdr:colOff>333375</xdr:colOff>
      <xdr:row>3</xdr:row>
      <xdr:rowOff>238125</xdr:rowOff>
    </xdr:to>
    <xdr:pic>
      <xdr:nvPicPr>
        <xdr:cNvPr id="7811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114300"/>
          <a:ext cx="13239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28575</xdr:rowOff>
    </xdr:from>
    <xdr:to>
      <xdr:col>1</xdr:col>
      <xdr:colOff>495300</xdr:colOff>
      <xdr:row>1</xdr:row>
      <xdr:rowOff>123825</xdr:rowOff>
    </xdr:to>
    <xdr:pic>
      <xdr:nvPicPr>
        <xdr:cNvPr id="8838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8575"/>
          <a:ext cx="104775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0</xdr:row>
      <xdr:rowOff>219075</xdr:rowOff>
    </xdr:from>
    <xdr:to>
      <xdr:col>6</xdr:col>
      <xdr:colOff>9525</xdr:colOff>
      <xdr:row>0</xdr:row>
      <xdr:rowOff>981075</xdr:rowOff>
    </xdr:to>
    <xdr:pic>
      <xdr:nvPicPr>
        <xdr:cNvPr id="8839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19075"/>
          <a:ext cx="13144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J34"/>
  <sheetViews>
    <sheetView showGridLines="0" showRowColHeaders="0" zoomScale="90" zoomScaleNormal="90" workbookViewId="0">
      <selection activeCell="O5" sqref="O5"/>
    </sheetView>
  </sheetViews>
  <sheetFormatPr baseColWidth="10" defaultRowHeight="12.75"/>
  <cols>
    <col min="1" max="1" width="15.85546875" customWidth="1"/>
    <col min="2" max="2" width="12.42578125" customWidth="1"/>
    <col min="5" max="5" width="13.28515625" customWidth="1"/>
  </cols>
  <sheetData>
    <row r="1" spans="1:10">
      <c r="A1" s="14"/>
      <c r="B1" s="14"/>
      <c r="C1" s="14"/>
      <c r="D1" s="14"/>
      <c r="E1" s="14"/>
      <c r="F1" s="14"/>
      <c r="G1" s="14"/>
      <c r="H1" s="14"/>
      <c r="I1" s="14"/>
      <c r="J1" s="30"/>
    </row>
    <row r="2" spans="1:10" ht="31.5">
      <c r="A2" s="14"/>
      <c r="C2" s="122" t="s">
        <v>17</v>
      </c>
      <c r="D2" s="14"/>
      <c r="E2" s="14"/>
      <c r="F2" s="14"/>
      <c r="G2" s="14"/>
      <c r="H2" s="14"/>
      <c r="I2" s="14"/>
      <c r="J2" s="30"/>
    </row>
    <row r="3" spans="1:10" ht="6" customHeight="1">
      <c r="A3" s="14"/>
      <c r="B3" s="14"/>
      <c r="C3" s="14"/>
      <c r="D3" s="14"/>
      <c r="E3" s="14"/>
      <c r="F3" s="14"/>
      <c r="G3" s="14"/>
      <c r="H3" s="14"/>
      <c r="I3" s="14"/>
      <c r="J3" s="30"/>
    </row>
    <row r="4" spans="1:10" ht="31.5">
      <c r="A4" s="14"/>
      <c r="B4" s="14"/>
      <c r="C4" s="14"/>
      <c r="D4" s="14"/>
      <c r="E4" s="173">
        <v>2017</v>
      </c>
      <c r="F4" s="173"/>
      <c r="G4" s="14"/>
      <c r="H4" s="53"/>
      <c r="I4" s="53"/>
      <c r="J4" s="30"/>
    </row>
    <row r="5" spans="1:10" ht="68.25" customHeight="1">
      <c r="A5" s="14"/>
      <c r="B5" s="14"/>
      <c r="C5" s="14"/>
      <c r="D5" s="14"/>
      <c r="E5" s="14"/>
      <c r="F5" s="14"/>
      <c r="G5" s="14"/>
      <c r="H5" s="14"/>
      <c r="I5" s="14"/>
      <c r="J5" s="30"/>
    </row>
    <row r="6" spans="1:10" ht="15">
      <c r="B6" s="92" t="s">
        <v>152</v>
      </c>
    </row>
    <row r="7" spans="1:10" s="93" customFormat="1" ht="15"/>
    <row r="8" spans="1:10" s="93" customFormat="1" ht="15">
      <c r="B8" s="93" t="s">
        <v>151</v>
      </c>
    </row>
    <row r="9" spans="1:10" s="93" customFormat="1" ht="15">
      <c r="B9" s="93" t="s">
        <v>156</v>
      </c>
    </row>
    <row r="10" spans="1:10" s="93" customFormat="1" ht="15">
      <c r="B10" s="93" t="s">
        <v>35</v>
      </c>
    </row>
    <row r="11" spans="1:10" s="93" customFormat="1" ht="15"/>
    <row r="12" spans="1:10" s="93" customFormat="1" ht="15.75">
      <c r="B12" s="148" t="s">
        <v>266</v>
      </c>
    </row>
    <row r="13" spans="1:10" s="93" customFormat="1" ht="15"/>
    <row r="14" spans="1:10" s="93" customFormat="1" ht="15"/>
    <row r="15" spans="1:10" s="93" customFormat="1" ht="15.75">
      <c r="B15" s="148" t="s">
        <v>0</v>
      </c>
      <c r="D15" s="93" t="s">
        <v>202</v>
      </c>
    </row>
    <row r="16" spans="1:10" s="93" customFormat="1" ht="26.25">
      <c r="B16" s="148" t="s">
        <v>1</v>
      </c>
      <c r="D16" s="93" t="s">
        <v>269</v>
      </c>
    </row>
    <row r="17" spans="2:9" s="93" customFormat="1" ht="15.75">
      <c r="B17" s="148" t="s">
        <v>51</v>
      </c>
      <c r="D17" s="93" t="s">
        <v>203</v>
      </c>
    </row>
    <row r="18" spans="2:9" s="93" customFormat="1" ht="15.75">
      <c r="B18" s="148"/>
    </row>
    <row r="19" spans="2:9" s="93" customFormat="1" ht="15.75">
      <c r="B19" s="148"/>
    </row>
    <row r="20" spans="2:9" s="93" customFormat="1" ht="15.75">
      <c r="F20" s="94" t="s">
        <v>153</v>
      </c>
    </row>
    <row r="21" spans="2:9" s="93" customFormat="1" ht="15.75">
      <c r="F21" s="94" t="s">
        <v>154</v>
      </c>
    </row>
    <row r="22" spans="2:9" s="93" customFormat="1" ht="15.75">
      <c r="F22" s="94" t="s">
        <v>157</v>
      </c>
    </row>
    <row r="23" spans="2:9" s="93" customFormat="1" ht="15"/>
    <row r="24" spans="2:9" s="93" customFormat="1" ht="15"/>
    <row r="25" spans="2:9" s="93" customFormat="1" ht="15.75">
      <c r="B25" s="93" t="s">
        <v>155</v>
      </c>
      <c r="F25" s="121"/>
    </row>
    <row r="26" spans="2:9" s="93" customFormat="1" ht="15">
      <c r="B26" s="93" t="s">
        <v>158</v>
      </c>
    </row>
    <row r="27" spans="2:9" s="93" customFormat="1" ht="15">
      <c r="B27" s="93" t="s">
        <v>159</v>
      </c>
    </row>
    <row r="28" spans="2:9" s="93" customFormat="1" ht="15">
      <c r="B28" s="93" t="s">
        <v>268</v>
      </c>
    </row>
    <row r="29" spans="2:9" s="93" customFormat="1" ht="10.5" customHeight="1">
      <c r="C29"/>
      <c r="D29"/>
      <c r="E29"/>
      <c r="F29"/>
      <c r="G29"/>
    </row>
    <row r="30" spans="2:9" s="93" customFormat="1" ht="15.75">
      <c r="B30" s="157" t="s">
        <v>47</v>
      </c>
      <c r="C30" s="154"/>
      <c r="D30" s="154"/>
    </row>
    <row r="31" spans="2:9" s="93" customFormat="1" ht="18" customHeight="1">
      <c r="B31" s="152"/>
    </row>
    <row r="32" spans="2:9" ht="78.75" customHeight="1">
      <c r="B32" s="171" t="s">
        <v>270</v>
      </c>
      <c r="C32" s="172"/>
      <c r="D32" s="172"/>
      <c r="E32" s="172"/>
      <c r="F32" s="172"/>
      <c r="G32" s="172"/>
      <c r="H32" s="172"/>
      <c r="I32" s="172"/>
    </row>
    <row r="33" spans="3:10" ht="18">
      <c r="C33" s="167"/>
      <c r="D33" s="98"/>
      <c r="F33" s="167"/>
      <c r="G33" s="168"/>
      <c r="I33" s="167"/>
      <c r="J33" s="98"/>
    </row>
    <row r="34" spans="3:10" ht="18">
      <c r="C34" s="167"/>
      <c r="D34" s="98"/>
      <c r="E34" s="155"/>
      <c r="F34" s="167"/>
      <c r="G34" s="168"/>
      <c r="I34" s="167"/>
      <c r="J34" s="98"/>
    </row>
  </sheetData>
  <mergeCells count="2">
    <mergeCell ref="B32:I32"/>
    <mergeCell ref="E4:F4"/>
  </mergeCells>
  <phoneticPr fontId="0" type="noConversion"/>
  <pageMargins left="0.5" right="0.45" top="0.51" bottom="0.45" header="0.27" footer="0.33"/>
  <pageSetup paperSize="9" scale="78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AC76"/>
  <sheetViews>
    <sheetView showGridLines="0" showRowColHeaders="0" showZeros="0" zoomScale="86" zoomScaleNormal="86" workbookViewId="0">
      <selection activeCell="E73" sqref="E73"/>
    </sheetView>
  </sheetViews>
  <sheetFormatPr baseColWidth="10" defaultRowHeight="12.75"/>
  <cols>
    <col min="1" max="1" width="5.42578125" style="14" customWidth="1"/>
    <col min="2" max="2" width="17.28515625" style="14" customWidth="1"/>
    <col min="3" max="9" width="12.7109375" style="14" customWidth="1"/>
    <col min="10" max="10" width="12.7109375" style="30" customWidth="1"/>
    <col min="11" max="26" width="13.42578125" style="14" customWidth="1"/>
    <col min="27" max="27" width="39.7109375" style="14" customWidth="1"/>
    <col min="28" max="28" width="7.42578125" style="14" customWidth="1"/>
    <col min="29" max="29" width="24.140625" style="14" bestFit="1" customWidth="1"/>
    <col min="30" max="16384" width="11.42578125" style="14"/>
  </cols>
  <sheetData>
    <row r="1" spans="1:29" ht="13.5" thickBot="1">
      <c r="AA1" s="89" t="s">
        <v>234</v>
      </c>
      <c r="AB1" s="58"/>
      <c r="AC1" s="151" t="s">
        <v>231</v>
      </c>
    </row>
    <row r="2" spans="1:29" ht="19.5" thickTop="1" thickBot="1">
      <c r="B2" s="142" t="s">
        <v>215</v>
      </c>
      <c r="C2" s="143"/>
      <c r="AA2" s="89" t="s">
        <v>235</v>
      </c>
      <c r="AB2" s="41"/>
      <c r="AC2" s="88" t="s">
        <v>237</v>
      </c>
    </row>
    <row r="3" spans="1:29" ht="13.5" thickTop="1">
      <c r="AA3" s="89" t="s">
        <v>28</v>
      </c>
      <c r="AB3" s="41"/>
      <c r="AC3" s="88" t="s">
        <v>238</v>
      </c>
    </row>
    <row r="4" spans="1:29" ht="15.75">
      <c r="B4" s="83" t="s">
        <v>12</v>
      </c>
      <c r="AA4" s="89" t="s">
        <v>19</v>
      </c>
      <c r="AB4" s="41"/>
    </row>
    <row r="5" spans="1:29" ht="15.75">
      <c r="B5" s="141" t="s">
        <v>206</v>
      </c>
      <c r="C5" s="144"/>
      <c r="D5" s="83"/>
      <c r="AA5" s="89" t="s">
        <v>236</v>
      </c>
      <c r="AB5" s="41"/>
      <c r="AC5" s="90" t="s">
        <v>195</v>
      </c>
    </row>
    <row r="6" spans="1:29">
      <c r="AA6" s="89" t="s">
        <v>29</v>
      </c>
      <c r="AB6" s="41"/>
      <c r="AC6" s="90" t="s">
        <v>196</v>
      </c>
    </row>
    <row r="7" spans="1:29" ht="15">
      <c r="B7" s="14" t="s">
        <v>232</v>
      </c>
      <c r="E7" s="149"/>
      <c r="F7" s="85"/>
      <c r="G7" s="34" t="str">
        <f>IF(LEN(E7)&gt;10,"10 caractères maximum","")</f>
        <v/>
      </c>
      <c r="AA7" s="89" t="s">
        <v>188</v>
      </c>
      <c r="AB7" s="41"/>
      <c r="AC7" s="90" t="s">
        <v>199</v>
      </c>
    </row>
    <row r="8" spans="1:29">
      <c r="AB8" s="41"/>
    </row>
    <row r="9" spans="1:29">
      <c r="B9" s="14" t="s">
        <v>216</v>
      </c>
      <c r="E9" s="184"/>
      <c r="F9" s="184"/>
      <c r="G9" s="184"/>
      <c r="H9" s="184"/>
      <c r="I9" s="184"/>
      <c r="J9" s="61"/>
      <c r="AA9" s="40"/>
      <c r="AB9" s="40"/>
      <c r="AC9" s="91" t="s">
        <v>221</v>
      </c>
    </row>
    <row r="10" spans="1:29">
      <c r="AA10" s="91" t="s">
        <v>197</v>
      </c>
      <c r="AB10" s="58"/>
      <c r="AC10" s="91" t="s">
        <v>222</v>
      </c>
    </row>
    <row r="11" spans="1:29">
      <c r="B11" s="14" t="s">
        <v>209</v>
      </c>
      <c r="E11" s="185"/>
      <c r="F11" s="185"/>
      <c r="G11" s="185"/>
      <c r="H11" s="185"/>
      <c r="I11" s="185"/>
      <c r="AA11" s="91" t="s">
        <v>198</v>
      </c>
      <c r="AB11" s="35"/>
      <c r="AC11" s="91" t="s">
        <v>223</v>
      </c>
    </row>
    <row r="12" spans="1:29">
      <c r="A12" s="35"/>
      <c r="AA12" s="91" t="s">
        <v>188</v>
      </c>
      <c r="AB12" s="54"/>
      <c r="AC12" s="91" t="s">
        <v>224</v>
      </c>
    </row>
    <row r="13" spans="1:29">
      <c r="A13" s="35"/>
      <c r="B13" s="14" t="s">
        <v>217</v>
      </c>
      <c r="E13" s="60"/>
      <c r="G13" s="185"/>
      <c r="H13" s="185"/>
      <c r="I13" s="185"/>
      <c r="J13" s="62"/>
      <c r="AB13" s="54"/>
    </row>
    <row r="14" spans="1:29">
      <c r="A14" s="35"/>
      <c r="B14" s="35"/>
      <c r="C14" s="35"/>
      <c r="D14" s="35"/>
      <c r="E14" s="35"/>
      <c r="F14" s="35"/>
      <c r="G14" s="35"/>
      <c r="H14" s="35"/>
      <c r="I14" s="35"/>
      <c r="J14" s="63"/>
      <c r="K14" s="35"/>
      <c r="AA14" s="138" t="s">
        <v>39</v>
      </c>
      <c r="AB14" s="58"/>
    </row>
    <row r="15" spans="1:29">
      <c r="A15" s="35"/>
      <c r="B15" s="35" t="s">
        <v>210</v>
      </c>
      <c r="C15" s="35"/>
      <c r="D15" s="35"/>
      <c r="E15" s="182"/>
      <c r="F15" s="182"/>
      <c r="G15" s="35"/>
      <c r="H15" s="35"/>
      <c r="I15" s="35"/>
      <c r="J15" s="63"/>
      <c r="K15" s="35"/>
      <c r="AA15" s="88" t="s">
        <v>40</v>
      </c>
      <c r="AB15" s="54"/>
      <c r="AC15" s="35"/>
    </row>
    <row r="16" spans="1:29">
      <c r="A16" s="35"/>
      <c r="B16" s="35"/>
      <c r="C16" s="35"/>
      <c r="D16" s="35"/>
      <c r="E16" s="35"/>
      <c r="F16" s="35"/>
      <c r="G16" s="35"/>
      <c r="H16" s="35"/>
      <c r="I16" s="35"/>
      <c r="J16" s="63"/>
      <c r="K16" s="35"/>
      <c r="AA16" s="88" t="s">
        <v>41</v>
      </c>
      <c r="AB16" s="54"/>
      <c r="AC16" s="35"/>
    </row>
    <row r="17" spans="1:29">
      <c r="A17" s="35"/>
      <c r="B17" s="35" t="s">
        <v>211</v>
      </c>
      <c r="C17" s="35"/>
      <c r="D17" s="35"/>
      <c r="E17" s="182"/>
      <c r="F17" s="182"/>
      <c r="G17" s="35"/>
      <c r="H17" s="35"/>
      <c r="I17" s="35"/>
      <c r="J17" s="63"/>
      <c r="K17" s="35"/>
      <c r="AA17" s="88" t="s">
        <v>42</v>
      </c>
      <c r="AB17" s="41"/>
      <c r="AC17" s="35"/>
    </row>
    <row r="18" spans="1:29">
      <c r="A18" s="37"/>
      <c r="B18" s="35"/>
      <c r="C18" s="35"/>
      <c r="D18" s="35"/>
      <c r="E18" s="35"/>
      <c r="F18" s="35"/>
      <c r="G18" s="35"/>
      <c r="H18" s="35"/>
      <c r="I18" s="35"/>
      <c r="J18" s="63"/>
      <c r="K18" s="35"/>
      <c r="AA18" s="88" t="s">
        <v>188</v>
      </c>
      <c r="AB18" s="41"/>
      <c r="AC18" s="35"/>
    </row>
    <row r="19" spans="1:29">
      <c r="A19" s="37"/>
      <c r="B19" s="35" t="s">
        <v>212</v>
      </c>
      <c r="C19" s="35"/>
      <c r="D19" s="35"/>
      <c r="E19" s="186"/>
      <c r="F19" s="182"/>
      <c r="G19" s="182"/>
      <c r="H19" s="182"/>
      <c r="I19" s="182"/>
      <c r="J19" s="63"/>
      <c r="K19" s="35"/>
      <c r="AB19" s="54"/>
      <c r="AC19" s="35"/>
    </row>
    <row r="20" spans="1:29">
      <c r="A20" s="37"/>
      <c r="B20" s="35"/>
      <c r="C20" s="35"/>
      <c r="D20" s="35"/>
      <c r="E20" s="35"/>
      <c r="F20" s="35"/>
      <c r="G20" s="35"/>
      <c r="H20" s="35"/>
      <c r="I20" s="35"/>
      <c r="J20" s="63"/>
      <c r="K20" s="35"/>
      <c r="AA20" s="54"/>
      <c r="AB20" s="58"/>
      <c r="AC20" s="35"/>
    </row>
    <row r="21" spans="1:29">
      <c r="A21" s="37"/>
      <c r="B21" s="35" t="s">
        <v>213</v>
      </c>
      <c r="C21" s="35"/>
      <c r="D21" s="35"/>
      <c r="E21" s="186"/>
      <c r="F21" s="182"/>
      <c r="G21" s="182"/>
      <c r="H21" s="182"/>
      <c r="I21" s="182"/>
      <c r="J21" s="63"/>
      <c r="K21" s="35"/>
      <c r="AA21" s="54"/>
      <c r="AB21" s="55"/>
      <c r="AC21" s="54"/>
    </row>
    <row r="22" spans="1:29">
      <c r="A22" s="37"/>
      <c r="B22" s="35"/>
      <c r="C22" s="35"/>
      <c r="D22" s="35"/>
      <c r="E22" s="35"/>
      <c r="F22" s="35"/>
      <c r="G22" s="35"/>
      <c r="H22" s="35"/>
      <c r="I22" s="35"/>
      <c r="J22" s="63"/>
      <c r="K22" s="35"/>
      <c r="AA22" s="41"/>
      <c r="AB22" s="54"/>
      <c r="AC22" s="37"/>
    </row>
    <row r="23" spans="1:29">
      <c r="A23" s="37"/>
      <c r="B23" s="38" t="s">
        <v>214</v>
      </c>
      <c r="C23" s="35"/>
      <c r="D23" s="35"/>
      <c r="E23" s="182"/>
      <c r="F23" s="182"/>
      <c r="G23" s="182"/>
      <c r="H23" s="182"/>
      <c r="I23" s="182"/>
      <c r="J23" s="63"/>
      <c r="K23" s="35"/>
      <c r="AA23" s="35"/>
      <c r="AB23" s="54"/>
      <c r="AC23" s="59"/>
    </row>
    <row r="24" spans="1:29">
      <c r="A24" s="37"/>
      <c r="B24" s="38" t="s">
        <v>201</v>
      </c>
      <c r="C24" s="35"/>
      <c r="D24" s="35"/>
      <c r="E24" s="35"/>
      <c r="F24" s="35"/>
      <c r="G24" s="35"/>
      <c r="H24" s="35"/>
      <c r="I24" s="35"/>
      <c r="J24" s="64"/>
      <c r="K24" s="35"/>
      <c r="AA24" s="35"/>
      <c r="AB24" s="54"/>
      <c r="AC24" s="59"/>
    </row>
    <row r="25" spans="1:29">
      <c r="A25" s="37"/>
      <c r="B25" s="35"/>
      <c r="C25" s="39"/>
      <c r="D25" s="39"/>
      <c r="E25" s="39"/>
      <c r="F25" s="39"/>
      <c r="G25" s="39"/>
      <c r="H25" s="39"/>
      <c r="I25" s="39"/>
      <c r="J25" s="65"/>
      <c r="K25" s="39"/>
      <c r="AA25" s="54"/>
      <c r="AB25" s="54"/>
      <c r="AC25" s="59"/>
    </row>
    <row r="26" spans="1:29">
      <c r="A26" s="37"/>
      <c r="B26" s="38" t="s">
        <v>218</v>
      </c>
      <c r="C26" s="39"/>
      <c r="D26" s="39"/>
      <c r="E26" s="182"/>
      <c r="F26" s="182"/>
      <c r="G26" s="182"/>
      <c r="H26" s="182"/>
      <c r="I26" s="182"/>
      <c r="J26" s="65"/>
      <c r="K26" s="39"/>
      <c r="AA26" s="54"/>
      <c r="AB26" s="58"/>
      <c r="AC26" s="59"/>
    </row>
    <row r="27" spans="1:29">
      <c r="A27" s="37"/>
      <c r="B27" s="38" t="s">
        <v>219</v>
      </c>
      <c r="C27" s="36"/>
      <c r="D27" s="39"/>
      <c r="E27" s="35"/>
      <c r="F27" s="35"/>
      <c r="G27" s="35"/>
      <c r="H27" s="35"/>
      <c r="I27" s="35"/>
      <c r="J27" s="64"/>
      <c r="K27" s="39"/>
      <c r="AA27" s="40"/>
      <c r="AB27" s="54"/>
      <c r="AC27" s="59"/>
    </row>
    <row r="28" spans="1:29">
      <c r="A28" s="37"/>
      <c r="B28" s="38"/>
      <c r="C28" s="36"/>
      <c r="D28" s="39"/>
      <c r="E28" s="35"/>
      <c r="F28" s="35"/>
      <c r="G28" s="35"/>
      <c r="H28" s="35"/>
      <c r="I28" s="35"/>
      <c r="J28" s="64"/>
      <c r="K28" s="39"/>
      <c r="AA28" s="40"/>
      <c r="AB28" s="54"/>
      <c r="AC28" s="59"/>
    </row>
    <row r="29" spans="1:29">
      <c r="A29" s="37"/>
      <c r="B29" s="38" t="s">
        <v>18</v>
      </c>
      <c r="C29" s="36"/>
      <c r="D29" s="39"/>
      <c r="E29" s="182"/>
      <c r="F29" s="182"/>
      <c r="G29" s="35"/>
      <c r="H29" s="35"/>
      <c r="I29" s="35"/>
      <c r="J29" s="64"/>
      <c r="K29" s="39"/>
      <c r="AA29" s="40"/>
      <c r="AB29" s="54"/>
      <c r="AC29" s="59"/>
    </row>
    <row r="30" spans="1:29">
      <c r="A30" s="37"/>
      <c r="B30" s="37"/>
      <c r="C30" s="37"/>
      <c r="D30" s="37"/>
      <c r="E30" s="37"/>
      <c r="F30" s="37"/>
      <c r="G30" s="37"/>
      <c r="H30" s="40"/>
      <c r="I30" s="40"/>
      <c r="J30" s="64"/>
      <c r="K30" s="40"/>
      <c r="AA30" s="40"/>
      <c r="AB30" s="54"/>
      <c r="AC30" s="59"/>
    </row>
    <row r="31" spans="1:29" s="35" customFormat="1" ht="15.75">
      <c r="A31" s="37"/>
      <c r="B31" s="83" t="s">
        <v>12</v>
      </c>
      <c r="C31" s="37"/>
      <c r="D31" s="37"/>
      <c r="E31" s="37"/>
      <c r="F31" s="37"/>
      <c r="G31" s="56"/>
      <c r="H31" s="57"/>
      <c r="I31" s="56"/>
      <c r="J31" s="66"/>
      <c r="K31" s="40"/>
      <c r="AA31" s="40"/>
      <c r="AC31" s="59"/>
    </row>
    <row r="32" spans="1:29" s="35" customFormat="1" ht="15.75">
      <c r="A32" s="84"/>
      <c r="B32" s="141" t="s">
        <v>200</v>
      </c>
      <c r="C32" s="144"/>
      <c r="D32" s="83"/>
      <c r="E32" s="37"/>
      <c r="F32" s="37"/>
      <c r="G32" s="56"/>
      <c r="H32" s="57"/>
      <c r="I32" s="56"/>
      <c r="J32" s="66"/>
      <c r="K32" s="40"/>
      <c r="AA32" s="40"/>
      <c r="AC32" s="59"/>
    </row>
    <row r="33" spans="1:29" s="35" customFormat="1">
      <c r="A33" s="37"/>
      <c r="B33" s="37"/>
      <c r="C33" s="37"/>
      <c r="D33" s="37"/>
      <c r="E33" s="37"/>
      <c r="F33" s="37"/>
      <c r="G33" s="56"/>
      <c r="H33" s="57"/>
      <c r="I33" s="56"/>
      <c r="J33" s="66"/>
      <c r="K33" s="40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40"/>
      <c r="AC33" s="59"/>
    </row>
    <row r="34" spans="1:29" s="35" customFormat="1">
      <c r="A34" s="37"/>
      <c r="B34" s="37" t="s">
        <v>220</v>
      </c>
      <c r="C34" s="37"/>
      <c r="D34" s="37"/>
      <c r="E34" s="183"/>
      <c r="F34" s="183"/>
      <c r="G34" s="56"/>
      <c r="H34" s="57"/>
      <c r="I34" s="56"/>
      <c r="J34" s="66"/>
      <c r="K34" s="40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40"/>
      <c r="AC34" s="59"/>
    </row>
    <row r="35" spans="1:29" s="35" customFormat="1">
      <c r="A35" s="37"/>
      <c r="B35" s="37"/>
      <c r="C35" s="37"/>
      <c r="D35" s="37"/>
      <c r="E35" s="55"/>
      <c r="F35" s="55"/>
      <c r="G35" s="56"/>
      <c r="H35" s="57"/>
      <c r="I35" s="56"/>
      <c r="J35" s="66"/>
      <c r="K35" s="40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40"/>
      <c r="AB35" s="54"/>
      <c r="AC35" s="59"/>
    </row>
    <row r="36" spans="1:29" s="37" customFormat="1">
      <c r="B36" s="37" t="s">
        <v>226</v>
      </c>
      <c r="E36" s="183"/>
      <c r="F36" s="183"/>
      <c r="G36" s="67" t="s">
        <v>189</v>
      </c>
      <c r="H36" s="180"/>
      <c r="I36" s="180"/>
      <c r="J36" s="18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54"/>
      <c r="AC36" s="59"/>
    </row>
    <row r="37" spans="1:29" s="37" customFormat="1">
      <c r="E37" s="55"/>
      <c r="F37" s="55"/>
      <c r="G37" s="56"/>
      <c r="H37" s="57"/>
      <c r="I37" s="56"/>
      <c r="J37" s="66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59"/>
    </row>
    <row r="38" spans="1:29" s="37" customFormat="1">
      <c r="B38" s="37" t="s">
        <v>225</v>
      </c>
      <c r="E38" s="183"/>
      <c r="F38" s="183"/>
      <c r="G38" s="67" t="s">
        <v>36</v>
      </c>
      <c r="H38" s="180"/>
      <c r="I38" s="180"/>
      <c r="J38" s="18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59"/>
    </row>
    <row r="39" spans="1:29" s="37" customFormat="1">
      <c r="E39" s="55"/>
      <c r="F39" s="55"/>
      <c r="G39" s="56"/>
      <c r="H39" s="57"/>
      <c r="I39" s="56"/>
      <c r="J39" s="66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59"/>
    </row>
    <row r="40" spans="1:29" s="37" customFormat="1">
      <c r="B40" s="164" t="s">
        <v>258</v>
      </c>
      <c r="E40" s="174"/>
      <c r="F40" s="174"/>
      <c r="G40" s="174"/>
      <c r="H40" s="174"/>
      <c r="I40" s="174"/>
      <c r="J40" s="174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59"/>
    </row>
    <row r="41" spans="1:29" s="37" customFormat="1">
      <c r="B41" s="188" t="s">
        <v>255</v>
      </c>
      <c r="C41" s="188"/>
      <c r="D41" s="188"/>
      <c r="G41" s="56"/>
      <c r="H41" s="57"/>
      <c r="I41" s="56"/>
      <c r="J41" s="66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59"/>
    </row>
    <row r="42" spans="1:29" s="37" customFormat="1">
      <c r="B42" s="165" t="s">
        <v>256</v>
      </c>
      <c r="C42" s="165"/>
      <c r="D42" s="165"/>
      <c r="G42" s="56"/>
      <c r="H42" s="57"/>
      <c r="I42" s="56"/>
      <c r="J42" s="66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59"/>
    </row>
    <row r="43" spans="1:29" s="37" customFormat="1">
      <c r="B43" s="86" t="s">
        <v>227</v>
      </c>
      <c r="E43" s="183"/>
      <c r="F43" s="183"/>
      <c r="G43" s="183"/>
      <c r="H43" s="183"/>
      <c r="I43" s="183"/>
      <c r="J43" s="183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59"/>
    </row>
    <row r="44" spans="1:29" s="37" customFormat="1">
      <c r="G44" s="56"/>
      <c r="H44" s="57"/>
      <c r="I44" s="56"/>
      <c r="J44" s="66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59"/>
    </row>
    <row r="45" spans="1:29" s="37" customFormat="1">
      <c r="B45" s="37" t="s">
        <v>228</v>
      </c>
      <c r="E45" s="190"/>
      <c r="F45" s="190"/>
      <c r="G45" s="190"/>
      <c r="H45" s="190"/>
      <c r="I45" s="190"/>
      <c r="J45" s="19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59"/>
    </row>
    <row r="46" spans="1:29" s="37" customFormat="1">
      <c r="G46" s="56"/>
      <c r="H46" s="57"/>
      <c r="I46" s="56"/>
      <c r="J46" s="66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59"/>
    </row>
    <row r="47" spans="1:29" s="37" customFormat="1">
      <c r="B47" s="37" t="s">
        <v>229</v>
      </c>
      <c r="E47" s="81"/>
      <c r="F47" s="56"/>
      <c r="G47" s="56"/>
      <c r="H47" s="57"/>
      <c r="I47" s="56"/>
      <c r="J47" s="66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59"/>
    </row>
    <row r="48" spans="1:29" s="37" customFormat="1">
      <c r="G48" s="56"/>
      <c r="H48" s="57"/>
      <c r="I48" s="56"/>
      <c r="J48" s="66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59"/>
    </row>
    <row r="49" spans="1:29" s="37" customFormat="1">
      <c r="B49" s="37" t="s">
        <v>37</v>
      </c>
      <c r="E49" s="87"/>
      <c r="G49" s="56"/>
      <c r="H49" s="57"/>
      <c r="I49" s="56"/>
      <c r="J49" s="66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14"/>
    </row>
    <row r="50" spans="1:29" s="37" customFormat="1">
      <c r="G50" s="56"/>
      <c r="H50" s="57"/>
      <c r="I50" s="56"/>
      <c r="J50" s="66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14"/>
    </row>
    <row r="51" spans="1:29" s="37" customFormat="1">
      <c r="B51" s="86" t="s">
        <v>230</v>
      </c>
      <c r="C51" s="86"/>
      <c r="D51" s="86"/>
      <c r="E51" s="177"/>
      <c r="F51" s="178"/>
      <c r="G51" s="178"/>
      <c r="H51" s="178"/>
      <c r="I51" s="178"/>
      <c r="J51" s="178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14"/>
    </row>
    <row r="52" spans="1:29" s="37" customFormat="1">
      <c r="G52" s="56"/>
      <c r="H52" s="57"/>
      <c r="I52" s="56"/>
      <c r="J52" s="66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14"/>
    </row>
    <row r="53" spans="1:29" s="37" customFormat="1" ht="15.75">
      <c r="B53" s="83" t="s">
        <v>12</v>
      </c>
      <c r="G53" s="56"/>
      <c r="H53" s="57"/>
      <c r="I53" s="56"/>
      <c r="J53" s="66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14"/>
    </row>
    <row r="54" spans="1:29" s="37" customFormat="1" ht="15.75">
      <c r="B54" s="141" t="s">
        <v>215</v>
      </c>
      <c r="C54" s="144"/>
      <c r="D54" s="83"/>
      <c r="G54" s="56"/>
      <c r="H54" s="57"/>
      <c r="I54" s="56"/>
      <c r="J54" s="66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14"/>
      <c r="AB54" s="40"/>
      <c r="AC54" s="14"/>
    </row>
    <row r="55" spans="1:29" s="37" customFormat="1">
      <c r="G55" s="56"/>
      <c r="H55" s="57"/>
      <c r="I55" s="56"/>
      <c r="J55" s="66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14"/>
      <c r="AB55" s="40"/>
      <c r="AC55" s="14"/>
    </row>
    <row r="56" spans="1:29">
      <c r="A56" s="37"/>
      <c r="B56" s="37" t="s">
        <v>233</v>
      </c>
      <c r="C56" s="37"/>
      <c r="D56" s="180"/>
      <c r="E56" s="180"/>
      <c r="F56" s="180"/>
      <c r="G56" s="67" t="s">
        <v>189</v>
      </c>
      <c r="H56" s="179"/>
      <c r="I56" s="179"/>
      <c r="J56" s="179"/>
      <c r="K56" s="40"/>
      <c r="AB56" s="41"/>
      <c r="AC56" s="59"/>
    </row>
    <row r="57" spans="1:29" s="35" customFormat="1">
      <c r="A57" s="37"/>
      <c r="B57" s="37"/>
      <c r="C57" s="37"/>
      <c r="D57" s="37"/>
      <c r="E57" s="37"/>
      <c r="F57" s="37"/>
      <c r="G57" s="56"/>
      <c r="H57" s="57"/>
      <c r="I57" s="56"/>
      <c r="J57" s="66"/>
      <c r="K57" s="40"/>
      <c r="AA57" s="40"/>
      <c r="AB57" s="54"/>
      <c r="AC57" s="59"/>
    </row>
    <row r="58" spans="1:29" s="37" customFormat="1">
      <c r="B58" s="175" t="s">
        <v>21</v>
      </c>
      <c r="C58" s="175"/>
      <c r="D58" s="175"/>
      <c r="E58" s="176"/>
      <c r="F58" s="176"/>
      <c r="G58" s="176"/>
      <c r="H58" s="176"/>
      <c r="I58" s="176"/>
      <c r="J58" s="176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14"/>
    </row>
    <row r="59" spans="1:29" s="37" customFormat="1">
      <c r="B59" s="41"/>
      <c r="C59" s="14"/>
      <c r="D59" s="14"/>
      <c r="E59" s="14"/>
      <c r="F59" s="14"/>
      <c r="G59" s="14"/>
      <c r="H59" s="14"/>
      <c r="I59" s="14"/>
      <c r="J59" s="30"/>
      <c r="K59" s="14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14"/>
      <c r="AB59" s="40"/>
      <c r="AC59" s="14"/>
    </row>
    <row r="60" spans="1:29" s="37" customFormat="1">
      <c r="B60" s="41" t="s">
        <v>38</v>
      </c>
      <c r="C60" s="14"/>
      <c r="D60" s="14"/>
      <c r="E60" s="181"/>
      <c r="F60" s="181"/>
      <c r="G60" s="67" t="s">
        <v>189</v>
      </c>
      <c r="H60" s="179"/>
      <c r="I60" s="179"/>
      <c r="J60" s="179"/>
      <c r="K60" s="14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14"/>
      <c r="AB60" s="40"/>
      <c r="AC60" s="14"/>
    </row>
    <row r="61" spans="1:29" s="37" customFormat="1">
      <c r="B61" s="41"/>
      <c r="C61" s="14"/>
      <c r="D61" s="14"/>
      <c r="E61" s="14"/>
      <c r="F61" s="14"/>
      <c r="G61" s="14"/>
      <c r="H61" s="14"/>
      <c r="I61" s="14"/>
      <c r="J61" s="30"/>
      <c r="K61" s="14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14"/>
      <c r="AB61" s="40"/>
      <c r="AC61" s="14"/>
    </row>
    <row r="62" spans="1:29" s="37" customFormat="1">
      <c r="B62" s="175" t="s">
        <v>43</v>
      </c>
      <c r="C62" s="175"/>
      <c r="D62" s="175"/>
      <c r="E62" s="139"/>
      <c r="F62" s="14"/>
      <c r="G62" s="14"/>
      <c r="H62" s="14"/>
      <c r="I62" s="14"/>
      <c r="J62" s="30"/>
      <c r="K62" s="14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14"/>
      <c r="AB62" s="40"/>
      <c r="AC62" s="14"/>
    </row>
    <row r="63" spans="1:29" s="37" customFormat="1">
      <c r="B63" s="41"/>
      <c r="C63" s="14"/>
      <c r="D63" s="14"/>
      <c r="E63" s="14"/>
      <c r="F63" s="14"/>
      <c r="G63" s="14"/>
      <c r="H63" s="14"/>
      <c r="I63" s="14"/>
      <c r="J63" s="30"/>
      <c r="K63" s="14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14"/>
      <c r="AB63" s="40"/>
      <c r="AC63" s="14"/>
    </row>
    <row r="64" spans="1:29" s="37" customFormat="1">
      <c r="B64" s="41" t="s">
        <v>204</v>
      </c>
      <c r="C64" s="14"/>
      <c r="D64" s="14"/>
      <c r="E64" s="87"/>
      <c r="F64" s="14"/>
      <c r="G64" s="14"/>
      <c r="H64" s="14"/>
      <c r="I64" s="14"/>
      <c r="J64" s="30"/>
      <c r="K64" s="14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14"/>
      <c r="AB64" s="40"/>
      <c r="AC64" s="14"/>
    </row>
    <row r="65" spans="1:29" s="37" customFormat="1">
      <c r="B65" s="41"/>
      <c r="C65" s="14"/>
      <c r="D65" s="14"/>
      <c r="E65" s="14"/>
      <c r="F65" s="14"/>
      <c r="G65" s="14"/>
      <c r="H65" s="14"/>
      <c r="I65" s="14"/>
      <c r="J65" s="30"/>
      <c r="K65" s="14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14"/>
      <c r="AB65" s="40"/>
      <c r="AC65" s="14"/>
    </row>
    <row r="66" spans="1:29" s="37" customFormat="1">
      <c r="B66" s="41" t="s">
        <v>207</v>
      </c>
      <c r="C66" s="14"/>
      <c r="D66" s="14"/>
      <c r="E66" s="87"/>
      <c r="F66" s="14"/>
      <c r="G66" s="14"/>
      <c r="H66" s="14"/>
      <c r="I66" s="14"/>
      <c r="J66" s="30"/>
      <c r="K66" s="14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14"/>
      <c r="AB66" s="40"/>
      <c r="AC66" s="14"/>
    </row>
    <row r="67" spans="1:29" s="37" customFormat="1">
      <c r="B67" s="41"/>
      <c r="C67" s="14"/>
      <c r="D67" s="14"/>
      <c r="E67" s="14"/>
      <c r="F67" s="14"/>
      <c r="G67" s="14"/>
      <c r="H67" s="14"/>
      <c r="I67" s="14"/>
      <c r="J67" s="30"/>
      <c r="K67" s="14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14"/>
      <c r="AB67" s="40"/>
      <c r="AC67" s="14"/>
    </row>
    <row r="68" spans="1:29" s="37" customFormat="1">
      <c r="B68" s="41" t="s">
        <v>205</v>
      </c>
      <c r="C68" s="14"/>
      <c r="D68" s="14"/>
      <c r="E68" s="87"/>
      <c r="F68" s="14"/>
      <c r="G68" s="14"/>
      <c r="H68" s="14"/>
      <c r="I68" s="14"/>
      <c r="J68" s="30"/>
      <c r="K68" s="14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14"/>
      <c r="AB68" s="40"/>
      <c r="AC68" s="14"/>
    </row>
    <row r="69" spans="1:29" s="37" customFormat="1">
      <c r="B69" s="41"/>
      <c r="C69" s="14"/>
      <c r="D69" s="14"/>
      <c r="E69" s="14"/>
      <c r="F69" s="14"/>
      <c r="G69" s="14"/>
      <c r="H69" s="14"/>
      <c r="I69" s="14"/>
      <c r="J69" s="30"/>
      <c r="K69" s="14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14"/>
      <c r="AB69" s="40"/>
      <c r="AC69" s="14"/>
    </row>
    <row r="70" spans="1:29">
      <c r="A70" s="37"/>
      <c r="B70" s="41" t="s">
        <v>44</v>
      </c>
      <c r="E70" s="87"/>
    </row>
    <row r="72" spans="1:29">
      <c r="B72" s="189" t="s">
        <v>257</v>
      </c>
      <c r="C72" s="189"/>
      <c r="E72" s="187"/>
      <c r="F72" s="187"/>
    </row>
    <row r="76" spans="1:29" ht="15.75">
      <c r="B76" s="82" t="s">
        <v>208</v>
      </c>
    </row>
  </sheetData>
  <mergeCells count="29">
    <mergeCell ref="E72:F72"/>
    <mergeCell ref="B41:D41"/>
    <mergeCell ref="B72:C72"/>
    <mergeCell ref="E34:F34"/>
    <mergeCell ref="E36:F36"/>
    <mergeCell ref="E45:J45"/>
    <mergeCell ref="H36:J36"/>
    <mergeCell ref="H38:J38"/>
    <mergeCell ref="E38:F38"/>
    <mergeCell ref="E29:F29"/>
    <mergeCell ref="E43:J43"/>
    <mergeCell ref="E9:I9"/>
    <mergeCell ref="E23:I23"/>
    <mergeCell ref="E11:I11"/>
    <mergeCell ref="E15:F15"/>
    <mergeCell ref="E17:F17"/>
    <mergeCell ref="E19:I19"/>
    <mergeCell ref="E21:I21"/>
    <mergeCell ref="G13:I13"/>
    <mergeCell ref="E26:I26"/>
    <mergeCell ref="E40:J40"/>
    <mergeCell ref="B62:D62"/>
    <mergeCell ref="B58:D58"/>
    <mergeCell ref="E58:J58"/>
    <mergeCell ref="E51:J51"/>
    <mergeCell ref="H56:J56"/>
    <mergeCell ref="D56:F56"/>
    <mergeCell ref="E60:F60"/>
    <mergeCell ref="H60:J60"/>
  </mergeCells>
  <phoneticPr fontId="0" type="noConversion"/>
  <conditionalFormatting sqref="D56:E56">
    <cfRule type="cellIs" dxfId="1" priority="1" stopIfTrue="1" operator="equal">
      <formula>"Choisir une option"</formula>
    </cfRule>
  </conditionalFormatting>
  <conditionalFormatting sqref="E47">
    <cfRule type="cellIs" dxfId="0" priority="2" stopIfTrue="1" operator="equal">
      <formula>"à saisir svp"</formula>
    </cfRule>
  </conditionalFormatting>
  <dataValidations count="10">
    <dataValidation allowBlank="1" showInputMessage="1" showErrorMessage="1" error="vous devez saisir X ou rien_x000a_" sqref="H56 H60 G31:I35 G57:I57 G52:I55 G39:I39 G46:I50 F47 G44:I44 G41:I42 H38 G37:I37 H36"/>
    <dataValidation type="textLength" operator="equal" allowBlank="1" showInputMessage="1" showErrorMessage="1" error="le code doit posséder 5 caractères" sqref="E7">
      <formula1>5</formula1>
    </dataValidation>
    <dataValidation type="whole" allowBlank="1" showInputMessage="1" showErrorMessage="1" error="Veuillez saisir un nombre" sqref="E49 E62 E70 E68 E66 E64">
      <formula1>1</formula1>
      <formula2>10000000000000</formula2>
    </dataValidation>
    <dataValidation type="list" allowBlank="1" showInputMessage="1" showErrorMessage="1" sqref="E34:F34">
      <formula1>$AC$5:$AC$7</formula1>
    </dataValidation>
    <dataValidation type="list" allowBlank="1" showInputMessage="1" showErrorMessage="1" sqref="E38:F38">
      <formula1>$AC$9:$AC$12</formula1>
    </dataValidation>
    <dataValidation type="list" allowBlank="1" showInputMessage="1" showErrorMessage="1" sqref="D56:F56">
      <formula1>$AA$1:$AA$7</formula1>
    </dataValidation>
    <dataValidation type="list" allowBlank="1" showInputMessage="1" showErrorMessage="1" sqref="E36:F36">
      <formula1>$AA$10:$AA$12</formula1>
    </dataValidation>
    <dataValidation type="list" allowBlank="1" showInputMessage="1" showErrorMessage="1" sqref="E60:F60">
      <formula1>$AA$14:$AA$18</formula1>
    </dataValidation>
    <dataValidation type="textLength" operator="equal" allowBlank="1" showInputMessage="1" showErrorMessage="1" error="le numéro de téléphone doit être de 10 chiffres sans espaces" sqref="E15:F15">
      <formula1>10</formula1>
    </dataValidation>
    <dataValidation type="list" allowBlank="1" showInputMessage="1" showErrorMessage="1" sqref="E47">
      <formula1>$AC$1:$AC$3</formula1>
    </dataValidation>
  </dataValidations>
  <pageMargins left="0.19685039370078741" right="0.19685039370078741" top="0.27559055118110237" bottom="0.47244094488188981" header="0.11811023622047245" footer="0.6692913385826772"/>
  <pageSetup paperSize="9" scale="8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Z53"/>
  <sheetViews>
    <sheetView showGridLines="0" showZeros="0" zoomScale="80" zoomScaleNormal="80" workbookViewId="0">
      <pane ySplit="5" topLeftCell="A6" activePane="bottomLeft" state="frozen"/>
      <selection pane="bottomLeft" activeCell="J13" sqref="J13"/>
    </sheetView>
  </sheetViews>
  <sheetFormatPr baseColWidth="10" defaultRowHeight="12.75"/>
  <cols>
    <col min="1" max="1" width="9.7109375" customWidth="1"/>
    <col min="2" max="2" width="11.7109375" customWidth="1"/>
    <col min="3" max="3" width="15.140625" customWidth="1"/>
    <col min="4" max="5" width="7.85546875" customWidth="1"/>
    <col min="6" max="19" width="10.7109375" customWidth="1"/>
    <col min="20" max="20" width="10.7109375" style="98" customWidth="1"/>
    <col min="21" max="24" width="12.7109375" customWidth="1"/>
    <col min="25" max="25" width="9.42578125" customWidth="1"/>
    <col min="26" max="26" width="17.28515625" customWidth="1"/>
  </cols>
  <sheetData>
    <row r="1" spans="1:26">
      <c r="A1" s="31" t="s">
        <v>267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97"/>
    </row>
    <row r="2" spans="1:26">
      <c r="D2" s="3" t="str">
        <f>"Code " &amp; 'Centre social '!$E$7</f>
        <v xml:space="preserve">Code </v>
      </c>
      <c r="E2" s="29"/>
      <c r="F2" s="27"/>
      <c r="G2" s="29"/>
      <c r="H2" s="29"/>
      <c r="I2" s="26"/>
      <c r="J2" s="26"/>
      <c r="K2" s="26"/>
      <c r="O2" s="26"/>
      <c r="P2" s="26"/>
      <c r="Q2" s="26"/>
      <c r="R2" s="29"/>
      <c r="S2" s="29"/>
    </row>
    <row r="3" spans="1:26" s="102" customFormat="1" ht="19.5" customHeight="1">
      <c r="D3" s="96" t="str">
        <f>"Nom " &amp;'Centre social '!$E$9 &amp; " " &amp; 'Centre social '!$E$13 &amp; " " &amp; 'Centre social '!$G$13</f>
        <v xml:space="preserve">Nom   </v>
      </c>
      <c r="E3" s="205" t="s">
        <v>249</v>
      </c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103"/>
      <c r="T3" s="104"/>
      <c r="U3" s="191"/>
      <c r="V3" s="191"/>
      <c r="W3" s="191"/>
      <c r="X3" s="191"/>
    </row>
    <row r="4" spans="1:26" ht="17.25" customHeight="1">
      <c r="A4" s="194" t="s">
        <v>9</v>
      </c>
      <c r="B4" s="95"/>
      <c r="C4" s="95"/>
      <c r="D4" s="194" t="s">
        <v>239</v>
      </c>
      <c r="E4" s="194" t="s">
        <v>240</v>
      </c>
      <c r="F4" s="194" t="s">
        <v>241</v>
      </c>
      <c r="G4" s="194" t="s">
        <v>272</v>
      </c>
      <c r="H4" s="194" t="s">
        <v>250</v>
      </c>
      <c r="I4" s="196" t="s">
        <v>160</v>
      </c>
      <c r="J4" s="197"/>
      <c r="K4" s="197"/>
      <c r="L4" s="197"/>
      <c r="M4" s="197"/>
      <c r="N4" s="197"/>
      <c r="O4" s="198"/>
      <c r="P4" s="199" t="s">
        <v>173</v>
      </c>
      <c r="Q4" s="200"/>
      <c r="R4" s="200"/>
      <c r="S4" s="200"/>
      <c r="T4" s="201"/>
      <c r="U4" s="202" t="s">
        <v>251</v>
      </c>
      <c r="V4" s="203"/>
      <c r="W4" s="204"/>
      <c r="X4" s="194" t="s">
        <v>6</v>
      </c>
      <c r="Y4" s="146"/>
      <c r="Z4" s="147"/>
    </row>
    <row r="5" spans="1:26" s="15" customFormat="1" ht="114" customHeight="1">
      <c r="A5" s="195"/>
      <c r="B5" s="158" t="s">
        <v>259</v>
      </c>
      <c r="C5" s="158" t="s">
        <v>260</v>
      </c>
      <c r="D5" s="195"/>
      <c r="E5" s="195"/>
      <c r="F5" s="195"/>
      <c r="G5" s="195"/>
      <c r="H5" s="195"/>
      <c r="I5" s="95" t="s">
        <v>191</v>
      </c>
      <c r="J5" s="95" t="s">
        <v>271</v>
      </c>
      <c r="K5" s="95" t="s">
        <v>252</v>
      </c>
      <c r="L5" s="95" t="s">
        <v>253</v>
      </c>
      <c r="M5" s="95" t="s">
        <v>254</v>
      </c>
      <c r="N5" s="95" t="s">
        <v>274</v>
      </c>
      <c r="O5" s="95" t="s">
        <v>4</v>
      </c>
      <c r="P5" s="95" t="s">
        <v>165</v>
      </c>
      <c r="Q5" s="95" t="s">
        <v>162</v>
      </c>
      <c r="R5" s="95" t="s">
        <v>166</v>
      </c>
      <c r="S5" s="95" t="s">
        <v>262</v>
      </c>
      <c r="T5" s="99" t="s">
        <v>8</v>
      </c>
      <c r="U5" s="95" t="s">
        <v>2</v>
      </c>
      <c r="V5" s="95" t="s">
        <v>261</v>
      </c>
      <c r="W5" s="95" t="s">
        <v>7</v>
      </c>
      <c r="X5" s="195"/>
      <c r="Y5" s="95" t="s">
        <v>5</v>
      </c>
      <c r="Z5" s="145" t="s">
        <v>273</v>
      </c>
    </row>
    <row r="6" spans="1:26">
      <c r="A6" s="2">
        <f>IF(D6&gt;0,1,0)</f>
        <v>0</v>
      </c>
      <c r="B6" s="159"/>
      <c r="C6" s="159"/>
      <c r="D6" s="108"/>
      <c r="E6" s="108"/>
      <c r="F6" s="108"/>
      <c r="G6" s="108"/>
      <c r="H6" s="160" t="e">
        <f>F6/G6/(D6+E6)</f>
        <v>#DIV/0!</v>
      </c>
      <c r="I6" s="108"/>
      <c r="J6" s="108"/>
      <c r="K6" s="108"/>
      <c r="L6" s="108"/>
      <c r="M6" s="108"/>
      <c r="N6" s="108"/>
      <c r="O6" s="100">
        <f t="shared" ref="O6:O49" si="0">SUM(I6:N6)</f>
        <v>0</v>
      </c>
      <c r="P6" s="108"/>
      <c r="Q6" s="108"/>
      <c r="R6" s="108"/>
      <c r="S6" s="108"/>
      <c r="T6" s="100">
        <f t="shared" ref="T6:T49" si="1">SUM(Q6:S6)</f>
        <v>0</v>
      </c>
      <c r="U6" s="108"/>
      <c r="V6" s="108"/>
      <c r="W6" s="100">
        <f t="shared" ref="W6:W49" si="2">SUM(U6:V6)</f>
        <v>0</v>
      </c>
      <c r="X6" s="32">
        <f t="shared" ref="X6:X49" si="3">O6+T6+W6</f>
        <v>0</v>
      </c>
      <c r="Y6" s="33" t="str">
        <f t="shared" ref="Y6:Y50" si="4">IF(F6&lt;&gt;X6,"NON","")</f>
        <v/>
      </c>
      <c r="Z6" s="9" t="e">
        <f>W6/X6</f>
        <v>#DIV/0!</v>
      </c>
    </row>
    <row r="7" spans="1:26">
      <c r="A7" s="2">
        <f t="shared" ref="A7:A49" si="5">IF(D7&gt;0,1,0)</f>
        <v>0</v>
      </c>
      <c r="B7" s="159"/>
      <c r="C7" s="159"/>
      <c r="D7" s="108"/>
      <c r="E7" s="108"/>
      <c r="F7" s="108"/>
      <c r="G7" s="108"/>
      <c r="H7" s="160" t="e">
        <f t="shared" ref="H7:H49" si="6">F7/G7/(D7+E7)</f>
        <v>#DIV/0!</v>
      </c>
      <c r="I7" s="108"/>
      <c r="J7" s="108"/>
      <c r="K7" s="108"/>
      <c r="L7" s="108"/>
      <c r="M7" s="108"/>
      <c r="N7" s="108"/>
      <c r="O7" s="100">
        <f>SUM(I7:N7)</f>
        <v>0</v>
      </c>
      <c r="P7" s="108"/>
      <c r="Q7" s="108"/>
      <c r="R7" s="108"/>
      <c r="S7" s="108"/>
      <c r="T7" s="100">
        <f>SUM(Q7:S7)</f>
        <v>0</v>
      </c>
      <c r="U7" s="108"/>
      <c r="V7" s="108"/>
      <c r="W7" s="100">
        <f t="shared" si="2"/>
        <v>0</v>
      </c>
      <c r="X7" s="32">
        <f t="shared" si="3"/>
        <v>0</v>
      </c>
      <c r="Y7" s="33" t="str">
        <f t="shared" si="4"/>
        <v/>
      </c>
      <c r="Z7" s="9" t="e">
        <f t="shared" ref="Z7:Z49" si="7">W7/X7</f>
        <v>#DIV/0!</v>
      </c>
    </row>
    <row r="8" spans="1:26">
      <c r="A8" s="2">
        <f t="shared" si="5"/>
        <v>0</v>
      </c>
      <c r="B8" s="159"/>
      <c r="C8" s="159"/>
      <c r="D8" s="108"/>
      <c r="E8" s="108"/>
      <c r="F8" s="108"/>
      <c r="G8" s="108"/>
      <c r="H8" s="160" t="e">
        <f t="shared" si="6"/>
        <v>#DIV/0!</v>
      </c>
      <c r="I8" s="108"/>
      <c r="J8" s="108"/>
      <c r="K8" s="108"/>
      <c r="L8" s="108"/>
      <c r="M8" s="108"/>
      <c r="N8" s="108"/>
      <c r="O8" s="100">
        <f t="shared" si="0"/>
        <v>0</v>
      </c>
      <c r="P8" s="108"/>
      <c r="Q8" s="108"/>
      <c r="R8" s="108"/>
      <c r="S8" s="108"/>
      <c r="T8" s="100">
        <f t="shared" si="1"/>
        <v>0</v>
      </c>
      <c r="U8" s="108"/>
      <c r="V8" s="108"/>
      <c r="W8" s="100">
        <f t="shared" si="2"/>
        <v>0</v>
      </c>
      <c r="X8" s="32">
        <f t="shared" si="3"/>
        <v>0</v>
      </c>
      <c r="Y8" s="33" t="str">
        <f t="shared" si="4"/>
        <v/>
      </c>
      <c r="Z8" s="9" t="e">
        <f t="shared" si="7"/>
        <v>#DIV/0!</v>
      </c>
    </row>
    <row r="9" spans="1:26">
      <c r="A9" s="2">
        <f t="shared" si="5"/>
        <v>0</v>
      </c>
      <c r="B9" s="159"/>
      <c r="C9" s="159"/>
      <c r="D9" s="108"/>
      <c r="E9" s="108"/>
      <c r="F9" s="108"/>
      <c r="G9" s="108"/>
      <c r="H9" s="160" t="e">
        <f t="shared" si="6"/>
        <v>#DIV/0!</v>
      </c>
      <c r="I9" s="108"/>
      <c r="J9" s="108"/>
      <c r="K9" s="108"/>
      <c r="L9" s="108"/>
      <c r="M9" s="108"/>
      <c r="N9" s="108"/>
      <c r="O9" s="100">
        <f t="shared" si="0"/>
        <v>0</v>
      </c>
      <c r="P9" s="108"/>
      <c r="Q9" s="108"/>
      <c r="R9" s="108"/>
      <c r="S9" s="108"/>
      <c r="T9" s="100">
        <f t="shared" si="1"/>
        <v>0</v>
      </c>
      <c r="U9" s="108"/>
      <c r="V9" s="108"/>
      <c r="W9" s="100">
        <f t="shared" si="2"/>
        <v>0</v>
      </c>
      <c r="X9" s="32">
        <f t="shared" si="3"/>
        <v>0</v>
      </c>
      <c r="Y9" s="33" t="str">
        <f t="shared" si="4"/>
        <v/>
      </c>
      <c r="Z9" s="9" t="e">
        <f t="shared" si="7"/>
        <v>#DIV/0!</v>
      </c>
    </row>
    <row r="10" spans="1:26">
      <c r="A10" s="2">
        <f t="shared" si="5"/>
        <v>0</v>
      </c>
      <c r="B10" s="159"/>
      <c r="C10" s="159"/>
      <c r="D10" s="108"/>
      <c r="E10" s="108"/>
      <c r="F10" s="108"/>
      <c r="G10" s="108"/>
      <c r="H10" s="160" t="e">
        <f t="shared" si="6"/>
        <v>#DIV/0!</v>
      </c>
      <c r="I10" s="108"/>
      <c r="J10" s="108"/>
      <c r="K10" s="108"/>
      <c r="L10" s="108"/>
      <c r="M10" s="108"/>
      <c r="N10" s="108"/>
      <c r="O10" s="100">
        <f t="shared" si="0"/>
        <v>0</v>
      </c>
      <c r="P10" s="108"/>
      <c r="Q10" s="108"/>
      <c r="R10" s="108"/>
      <c r="S10" s="108"/>
      <c r="T10" s="100">
        <f t="shared" si="1"/>
        <v>0</v>
      </c>
      <c r="U10" s="108"/>
      <c r="V10" s="108"/>
      <c r="W10" s="100">
        <f t="shared" si="2"/>
        <v>0</v>
      </c>
      <c r="X10" s="32">
        <f t="shared" si="3"/>
        <v>0</v>
      </c>
      <c r="Y10" s="33" t="str">
        <f t="shared" si="4"/>
        <v/>
      </c>
      <c r="Z10" s="9" t="e">
        <f t="shared" si="7"/>
        <v>#DIV/0!</v>
      </c>
    </row>
    <row r="11" spans="1:26">
      <c r="A11" s="2">
        <f t="shared" si="5"/>
        <v>0</v>
      </c>
      <c r="B11" s="159"/>
      <c r="C11" s="159"/>
      <c r="D11" s="108"/>
      <c r="E11" s="108"/>
      <c r="F11" s="108"/>
      <c r="G11" s="108"/>
      <c r="H11" s="160" t="e">
        <f t="shared" si="6"/>
        <v>#DIV/0!</v>
      </c>
      <c r="I11" s="108"/>
      <c r="J11" s="108"/>
      <c r="K11" s="108"/>
      <c r="L11" s="108"/>
      <c r="M11" s="108"/>
      <c r="N11" s="108"/>
      <c r="O11" s="100">
        <f t="shared" si="0"/>
        <v>0</v>
      </c>
      <c r="P11" s="108"/>
      <c r="Q11" s="108"/>
      <c r="R11" s="108"/>
      <c r="S11" s="108"/>
      <c r="T11" s="100">
        <f t="shared" si="1"/>
        <v>0</v>
      </c>
      <c r="U11" s="108"/>
      <c r="V11" s="108"/>
      <c r="W11" s="100">
        <f t="shared" si="2"/>
        <v>0</v>
      </c>
      <c r="X11" s="32">
        <f t="shared" si="3"/>
        <v>0</v>
      </c>
      <c r="Y11" s="33" t="str">
        <f t="shared" si="4"/>
        <v/>
      </c>
      <c r="Z11" s="9" t="e">
        <f t="shared" si="7"/>
        <v>#DIV/0!</v>
      </c>
    </row>
    <row r="12" spans="1:26">
      <c r="A12" s="2">
        <f t="shared" si="5"/>
        <v>0</v>
      </c>
      <c r="B12" s="159"/>
      <c r="C12" s="159"/>
      <c r="D12" s="108"/>
      <c r="E12" s="108"/>
      <c r="F12" s="108"/>
      <c r="G12" s="108"/>
      <c r="H12" s="160" t="e">
        <f t="shared" si="6"/>
        <v>#DIV/0!</v>
      </c>
      <c r="I12" s="108"/>
      <c r="J12" s="108"/>
      <c r="K12" s="108"/>
      <c r="L12" s="108"/>
      <c r="M12" s="108"/>
      <c r="N12" s="108"/>
      <c r="O12" s="100">
        <f t="shared" si="0"/>
        <v>0</v>
      </c>
      <c r="P12" s="108"/>
      <c r="Q12" s="108"/>
      <c r="R12" s="108"/>
      <c r="S12" s="108"/>
      <c r="T12" s="100">
        <f t="shared" si="1"/>
        <v>0</v>
      </c>
      <c r="U12" s="108"/>
      <c r="V12" s="108"/>
      <c r="W12" s="100">
        <f t="shared" si="2"/>
        <v>0</v>
      </c>
      <c r="X12" s="32">
        <f t="shared" si="3"/>
        <v>0</v>
      </c>
      <c r="Y12" s="33" t="str">
        <f t="shared" si="4"/>
        <v/>
      </c>
      <c r="Z12" s="9" t="e">
        <f t="shared" si="7"/>
        <v>#DIV/0!</v>
      </c>
    </row>
    <row r="13" spans="1:26">
      <c r="A13" s="2">
        <f t="shared" si="5"/>
        <v>0</v>
      </c>
      <c r="B13" s="159"/>
      <c r="C13" s="159"/>
      <c r="D13" s="108"/>
      <c r="E13" s="108"/>
      <c r="F13" s="108"/>
      <c r="G13" s="108"/>
      <c r="H13" s="160" t="e">
        <f t="shared" si="6"/>
        <v>#DIV/0!</v>
      </c>
      <c r="I13" s="108"/>
      <c r="J13" s="108"/>
      <c r="K13" s="108"/>
      <c r="L13" s="108"/>
      <c r="M13" s="108"/>
      <c r="N13" s="108"/>
      <c r="O13" s="100">
        <f t="shared" si="0"/>
        <v>0</v>
      </c>
      <c r="P13" s="108"/>
      <c r="Q13" s="108"/>
      <c r="R13" s="108"/>
      <c r="S13" s="108"/>
      <c r="T13" s="100">
        <f t="shared" si="1"/>
        <v>0</v>
      </c>
      <c r="U13" s="108"/>
      <c r="V13" s="108"/>
      <c r="W13" s="100">
        <f t="shared" si="2"/>
        <v>0</v>
      </c>
      <c r="X13" s="32">
        <f t="shared" si="3"/>
        <v>0</v>
      </c>
      <c r="Y13" s="33" t="str">
        <f t="shared" si="4"/>
        <v/>
      </c>
      <c r="Z13" s="9" t="e">
        <f t="shared" si="7"/>
        <v>#DIV/0!</v>
      </c>
    </row>
    <row r="14" spans="1:26">
      <c r="A14" s="2">
        <f t="shared" si="5"/>
        <v>0</v>
      </c>
      <c r="B14" s="159"/>
      <c r="C14" s="159"/>
      <c r="D14" s="108"/>
      <c r="E14" s="108"/>
      <c r="F14" s="108"/>
      <c r="G14" s="108"/>
      <c r="H14" s="160" t="e">
        <f t="shared" si="6"/>
        <v>#DIV/0!</v>
      </c>
      <c r="I14" s="108"/>
      <c r="J14" s="108"/>
      <c r="K14" s="108"/>
      <c r="L14" s="108"/>
      <c r="M14" s="108"/>
      <c r="N14" s="108"/>
      <c r="O14" s="100">
        <f t="shared" si="0"/>
        <v>0</v>
      </c>
      <c r="P14" s="108"/>
      <c r="Q14" s="108"/>
      <c r="R14" s="108"/>
      <c r="S14" s="108"/>
      <c r="T14" s="100">
        <f t="shared" si="1"/>
        <v>0</v>
      </c>
      <c r="U14" s="108"/>
      <c r="V14" s="108"/>
      <c r="W14" s="100">
        <f t="shared" si="2"/>
        <v>0</v>
      </c>
      <c r="X14" s="32">
        <f t="shared" si="3"/>
        <v>0</v>
      </c>
      <c r="Y14" s="33" t="str">
        <f t="shared" si="4"/>
        <v/>
      </c>
      <c r="Z14" s="9" t="e">
        <f t="shared" si="7"/>
        <v>#DIV/0!</v>
      </c>
    </row>
    <row r="15" spans="1:26">
      <c r="A15" s="2">
        <f t="shared" si="5"/>
        <v>0</v>
      </c>
      <c r="B15" s="159"/>
      <c r="C15" s="159"/>
      <c r="D15" s="108"/>
      <c r="E15" s="108"/>
      <c r="F15" s="108"/>
      <c r="G15" s="108"/>
      <c r="H15" s="160" t="e">
        <f t="shared" si="6"/>
        <v>#DIV/0!</v>
      </c>
      <c r="I15" s="108"/>
      <c r="J15" s="108"/>
      <c r="K15" s="108"/>
      <c r="L15" s="108"/>
      <c r="M15" s="108"/>
      <c r="N15" s="108"/>
      <c r="O15" s="100">
        <f t="shared" si="0"/>
        <v>0</v>
      </c>
      <c r="P15" s="108"/>
      <c r="Q15" s="108"/>
      <c r="R15" s="108"/>
      <c r="S15" s="108"/>
      <c r="T15" s="100">
        <f t="shared" si="1"/>
        <v>0</v>
      </c>
      <c r="U15" s="108"/>
      <c r="V15" s="108"/>
      <c r="W15" s="100">
        <f t="shared" si="2"/>
        <v>0</v>
      </c>
      <c r="X15" s="32">
        <f t="shared" si="3"/>
        <v>0</v>
      </c>
      <c r="Y15" s="33" t="str">
        <f t="shared" si="4"/>
        <v/>
      </c>
      <c r="Z15" s="9" t="e">
        <f t="shared" si="7"/>
        <v>#DIV/0!</v>
      </c>
    </row>
    <row r="16" spans="1:26">
      <c r="A16" s="2">
        <f t="shared" si="5"/>
        <v>0</v>
      </c>
      <c r="B16" s="159"/>
      <c r="C16" s="159"/>
      <c r="D16" s="108"/>
      <c r="E16" s="108"/>
      <c r="F16" s="108"/>
      <c r="G16" s="108"/>
      <c r="H16" s="160" t="e">
        <f t="shared" si="6"/>
        <v>#DIV/0!</v>
      </c>
      <c r="I16" s="108"/>
      <c r="J16" s="108"/>
      <c r="K16" s="108"/>
      <c r="L16" s="108"/>
      <c r="M16" s="108"/>
      <c r="N16" s="108"/>
      <c r="O16" s="100">
        <f t="shared" si="0"/>
        <v>0</v>
      </c>
      <c r="P16" s="108"/>
      <c r="Q16" s="108"/>
      <c r="R16" s="108"/>
      <c r="S16" s="108"/>
      <c r="T16" s="100">
        <f t="shared" si="1"/>
        <v>0</v>
      </c>
      <c r="U16" s="108"/>
      <c r="V16" s="108"/>
      <c r="W16" s="100">
        <f t="shared" si="2"/>
        <v>0</v>
      </c>
      <c r="X16" s="32">
        <f t="shared" si="3"/>
        <v>0</v>
      </c>
      <c r="Y16" s="33" t="str">
        <f t="shared" si="4"/>
        <v/>
      </c>
      <c r="Z16" s="9" t="e">
        <f t="shared" si="7"/>
        <v>#DIV/0!</v>
      </c>
    </row>
    <row r="17" spans="1:26">
      <c r="A17" s="2">
        <f t="shared" si="5"/>
        <v>0</v>
      </c>
      <c r="B17" s="159"/>
      <c r="C17" s="159"/>
      <c r="D17" s="108"/>
      <c r="E17" s="108"/>
      <c r="F17" s="108"/>
      <c r="G17" s="108"/>
      <c r="H17" s="160" t="e">
        <f t="shared" si="6"/>
        <v>#DIV/0!</v>
      </c>
      <c r="I17" s="108"/>
      <c r="J17" s="108"/>
      <c r="K17" s="108"/>
      <c r="L17" s="108"/>
      <c r="M17" s="108"/>
      <c r="N17" s="108"/>
      <c r="O17" s="100">
        <f t="shared" si="0"/>
        <v>0</v>
      </c>
      <c r="P17" s="108"/>
      <c r="Q17" s="108"/>
      <c r="R17" s="108"/>
      <c r="S17" s="108"/>
      <c r="T17" s="100">
        <f t="shared" si="1"/>
        <v>0</v>
      </c>
      <c r="U17" s="108"/>
      <c r="V17" s="108"/>
      <c r="W17" s="100">
        <f t="shared" si="2"/>
        <v>0</v>
      </c>
      <c r="X17" s="32">
        <f t="shared" si="3"/>
        <v>0</v>
      </c>
      <c r="Y17" s="33" t="str">
        <f t="shared" si="4"/>
        <v/>
      </c>
      <c r="Z17" s="9" t="e">
        <f t="shared" si="7"/>
        <v>#DIV/0!</v>
      </c>
    </row>
    <row r="18" spans="1:26">
      <c r="A18" s="2">
        <f t="shared" si="5"/>
        <v>0</v>
      </c>
      <c r="B18" s="159"/>
      <c r="C18" s="159"/>
      <c r="D18" s="108"/>
      <c r="E18" s="108"/>
      <c r="F18" s="108"/>
      <c r="G18" s="108"/>
      <c r="H18" s="160" t="e">
        <f t="shared" si="6"/>
        <v>#DIV/0!</v>
      </c>
      <c r="I18" s="108"/>
      <c r="J18" s="108"/>
      <c r="K18" s="108"/>
      <c r="L18" s="108"/>
      <c r="M18" s="108"/>
      <c r="N18" s="108"/>
      <c r="O18" s="100">
        <f t="shared" si="0"/>
        <v>0</v>
      </c>
      <c r="P18" s="108"/>
      <c r="Q18" s="108"/>
      <c r="R18" s="108"/>
      <c r="S18" s="108"/>
      <c r="T18" s="100">
        <f t="shared" si="1"/>
        <v>0</v>
      </c>
      <c r="U18" s="108"/>
      <c r="V18" s="108"/>
      <c r="W18" s="100">
        <f t="shared" si="2"/>
        <v>0</v>
      </c>
      <c r="X18" s="32">
        <f t="shared" si="3"/>
        <v>0</v>
      </c>
      <c r="Y18" s="33" t="str">
        <f t="shared" si="4"/>
        <v/>
      </c>
      <c r="Z18" s="9" t="e">
        <f t="shared" si="7"/>
        <v>#DIV/0!</v>
      </c>
    </row>
    <row r="19" spans="1:26">
      <c r="A19" s="2">
        <f t="shared" si="5"/>
        <v>0</v>
      </c>
      <c r="B19" s="159"/>
      <c r="C19" s="159"/>
      <c r="D19" s="108"/>
      <c r="E19" s="108"/>
      <c r="F19" s="108"/>
      <c r="G19" s="108"/>
      <c r="H19" s="160" t="e">
        <f t="shared" si="6"/>
        <v>#DIV/0!</v>
      </c>
      <c r="I19" s="108"/>
      <c r="J19" s="108"/>
      <c r="K19" s="108"/>
      <c r="L19" s="108"/>
      <c r="M19" s="108"/>
      <c r="N19" s="108"/>
      <c r="O19" s="100">
        <f t="shared" si="0"/>
        <v>0</v>
      </c>
      <c r="P19" s="108"/>
      <c r="Q19" s="108"/>
      <c r="R19" s="108"/>
      <c r="S19" s="108"/>
      <c r="T19" s="100">
        <f t="shared" si="1"/>
        <v>0</v>
      </c>
      <c r="U19" s="108"/>
      <c r="V19" s="108"/>
      <c r="W19" s="100">
        <f t="shared" si="2"/>
        <v>0</v>
      </c>
      <c r="X19" s="32">
        <f t="shared" si="3"/>
        <v>0</v>
      </c>
      <c r="Y19" s="33" t="str">
        <f t="shared" si="4"/>
        <v/>
      </c>
      <c r="Z19" s="9" t="e">
        <f t="shared" si="7"/>
        <v>#DIV/0!</v>
      </c>
    </row>
    <row r="20" spans="1:26">
      <c r="A20" s="2">
        <f t="shared" si="5"/>
        <v>0</v>
      </c>
      <c r="B20" s="159"/>
      <c r="C20" s="159"/>
      <c r="D20" s="108"/>
      <c r="E20" s="108"/>
      <c r="F20" s="108"/>
      <c r="G20" s="108"/>
      <c r="H20" s="160" t="e">
        <f t="shared" si="6"/>
        <v>#DIV/0!</v>
      </c>
      <c r="I20" s="108"/>
      <c r="J20" s="108"/>
      <c r="K20" s="108"/>
      <c r="L20" s="108"/>
      <c r="M20" s="108"/>
      <c r="N20" s="108"/>
      <c r="O20" s="100">
        <f t="shared" si="0"/>
        <v>0</v>
      </c>
      <c r="P20" s="108"/>
      <c r="Q20" s="108"/>
      <c r="R20" s="108"/>
      <c r="S20" s="108"/>
      <c r="T20" s="100">
        <f t="shared" si="1"/>
        <v>0</v>
      </c>
      <c r="U20" s="108"/>
      <c r="V20" s="108"/>
      <c r="W20" s="100">
        <f t="shared" si="2"/>
        <v>0</v>
      </c>
      <c r="X20" s="32">
        <f t="shared" si="3"/>
        <v>0</v>
      </c>
      <c r="Y20" s="33" t="str">
        <f t="shared" si="4"/>
        <v/>
      </c>
      <c r="Z20" s="9" t="e">
        <f t="shared" si="7"/>
        <v>#DIV/0!</v>
      </c>
    </row>
    <row r="21" spans="1:26">
      <c r="A21" s="2">
        <f t="shared" si="5"/>
        <v>0</v>
      </c>
      <c r="B21" s="159"/>
      <c r="C21" s="159"/>
      <c r="D21" s="108"/>
      <c r="E21" s="108"/>
      <c r="F21" s="108"/>
      <c r="G21" s="108"/>
      <c r="H21" s="160" t="e">
        <f t="shared" si="6"/>
        <v>#DIV/0!</v>
      </c>
      <c r="I21" s="108"/>
      <c r="J21" s="108"/>
      <c r="K21" s="108"/>
      <c r="L21" s="108"/>
      <c r="M21" s="108"/>
      <c r="N21" s="108"/>
      <c r="O21" s="100">
        <f t="shared" si="0"/>
        <v>0</v>
      </c>
      <c r="P21" s="108"/>
      <c r="Q21" s="108"/>
      <c r="R21" s="108"/>
      <c r="S21" s="108"/>
      <c r="T21" s="100">
        <f t="shared" si="1"/>
        <v>0</v>
      </c>
      <c r="U21" s="108"/>
      <c r="V21" s="108"/>
      <c r="W21" s="100">
        <f t="shared" si="2"/>
        <v>0</v>
      </c>
      <c r="X21" s="32">
        <f t="shared" si="3"/>
        <v>0</v>
      </c>
      <c r="Y21" s="33" t="str">
        <f t="shared" si="4"/>
        <v/>
      </c>
      <c r="Z21" s="9" t="e">
        <f t="shared" si="7"/>
        <v>#DIV/0!</v>
      </c>
    </row>
    <row r="22" spans="1:26">
      <c r="A22" s="2">
        <f t="shared" si="5"/>
        <v>0</v>
      </c>
      <c r="B22" s="159"/>
      <c r="C22" s="159"/>
      <c r="D22" s="108"/>
      <c r="E22" s="108"/>
      <c r="F22" s="108"/>
      <c r="G22" s="108"/>
      <c r="H22" s="160" t="e">
        <f t="shared" si="6"/>
        <v>#DIV/0!</v>
      </c>
      <c r="I22" s="108"/>
      <c r="J22" s="108"/>
      <c r="K22" s="108"/>
      <c r="L22" s="108"/>
      <c r="M22" s="108"/>
      <c r="N22" s="108"/>
      <c r="O22" s="100">
        <f t="shared" si="0"/>
        <v>0</v>
      </c>
      <c r="P22" s="108"/>
      <c r="Q22" s="108"/>
      <c r="R22" s="108"/>
      <c r="S22" s="108"/>
      <c r="T22" s="100">
        <f t="shared" si="1"/>
        <v>0</v>
      </c>
      <c r="U22" s="108"/>
      <c r="V22" s="108"/>
      <c r="W22" s="100">
        <f t="shared" si="2"/>
        <v>0</v>
      </c>
      <c r="X22" s="32">
        <f t="shared" si="3"/>
        <v>0</v>
      </c>
      <c r="Y22" s="33" t="str">
        <f t="shared" si="4"/>
        <v/>
      </c>
      <c r="Z22" s="9" t="e">
        <f t="shared" si="7"/>
        <v>#DIV/0!</v>
      </c>
    </row>
    <row r="23" spans="1:26">
      <c r="A23" s="2">
        <f t="shared" si="5"/>
        <v>0</v>
      </c>
      <c r="B23" s="159"/>
      <c r="C23" s="159"/>
      <c r="D23" s="108"/>
      <c r="E23" s="108"/>
      <c r="F23" s="108"/>
      <c r="G23" s="108"/>
      <c r="H23" s="160" t="e">
        <f t="shared" si="6"/>
        <v>#DIV/0!</v>
      </c>
      <c r="I23" s="108"/>
      <c r="J23" s="108"/>
      <c r="K23" s="108"/>
      <c r="L23" s="108"/>
      <c r="M23" s="108"/>
      <c r="N23" s="108"/>
      <c r="O23" s="100">
        <f t="shared" si="0"/>
        <v>0</v>
      </c>
      <c r="P23" s="108"/>
      <c r="Q23" s="108"/>
      <c r="R23" s="108"/>
      <c r="S23" s="108"/>
      <c r="T23" s="100">
        <f t="shared" si="1"/>
        <v>0</v>
      </c>
      <c r="U23" s="108"/>
      <c r="V23" s="108"/>
      <c r="W23" s="100">
        <f t="shared" si="2"/>
        <v>0</v>
      </c>
      <c r="X23" s="32">
        <f t="shared" si="3"/>
        <v>0</v>
      </c>
      <c r="Y23" s="33" t="str">
        <f t="shared" si="4"/>
        <v/>
      </c>
      <c r="Z23" s="9" t="e">
        <f t="shared" si="7"/>
        <v>#DIV/0!</v>
      </c>
    </row>
    <row r="24" spans="1:26">
      <c r="A24" s="2">
        <f t="shared" si="5"/>
        <v>0</v>
      </c>
      <c r="B24" s="159"/>
      <c r="C24" s="159"/>
      <c r="D24" s="108"/>
      <c r="E24" s="108"/>
      <c r="F24" s="108"/>
      <c r="G24" s="108"/>
      <c r="H24" s="160" t="e">
        <f t="shared" si="6"/>
        <v>#DIV/0!</v>
      </c>
      <c r="I24" s="108"/>
      <c r="J24" s="108"/>
      <c r="K24" s="108"/>
      <c r="L24" s="108"/>
      <c r="M24" s="108"/>
      <c r="N24" s="108"/>
      <c r="O24" s="100">
        <f t="shared" si="0"/>
        <v>0</v>
      </c>
      <c r="P24" s="108"/>
      <c r="Q24" s="108"/>
      <c r="R24" s="108"/>
      <c r="S24" s="108"/>
      <c r="T24" s="100">
        <f t="shared" si="1"/>
        <v>0</v>
      </c>
      <c r="U24" s="108"/>
      <c r="V24" s="108"/>
      <c r="W24" s="100">
        <f t="shared" si="2"/>
        <v>0</v>
      </c>
      <c r="X24" s="32">
        <f t="shared" si="3"/>
        <v>0</v>
      </c>
      <c r="Y24" s="33" t="str">
        <f t="shared" si="4"/>
        <v/>
      </c>
      <c r="Z24" s="9" t="e">
        <f t="shared" si="7"/>
        <v>#DIV/0!</v>
      </c>
    </row>
    <row r="25" spans="1:26">
      <c r="A25" s="2">
        <f t="shared" si="5"/>
        <v>0</v>
      </c>
      <c r="B25" s="159"/>
      <c r="C25" s="159"/>
      <c r="D25" s="108"/>
      <c r="E25" s="108"/>
      <c r="F25" s="108"/>
      <c r="G25" s="108"/>
      <c r="H25" s="160" t="e">
        <f t="shared" si="6"/>
        <v>#DIV/0!</v>
      </c>
      <c r="I25" s="108"/>
      <c r="J25" s="108"/>
      <c r="K25" s="108"/>
      <c r="L25" s="108"/>
      <c r="M25" s="108"/>
      <c r="N25" s="108"/>
      <c r="O25" s="100">
        <f t="shared" si="0"/>
        <v>0</v>
      </c>
      <c r="P25" s="108"/>
      <c r="Q25" s="108"/>
      <c r="R25" s="108"/>
      <c r="S25" s="108"/>
      <c r="T25" s="100">
        <f t="shared" si="1"/>
        <v>0</v>
      </c>
      <c r="U25" s="108"/>
      <c r="V25" s="108"/>
      <c r="W25" s="100">
        <f t="shared" si="2"/>
        <v>0</v>
      </c>
      <c r="X25" s="32">
        <f t="shared" si="3"/>
        <v>0</v>
      </c>
      <c r="Y25" s="33" t="str">
        <f t="shared" si="4"/>
        <v/>
      </c>
      <c r="Z25" s="9" t="e">
        <f t="shared" si="7"/>
        <v>#DIV/0!</v>
      </c>
    </row>
    <row r="26" spans="1:26">
      <c r="A26" s="2">
        <f t="shared" si="5"/>
        <v>0</v>
      </c>
      <c r="B26" s="159"/>
      <c r="C26" s="159"/>
      <c r="D26" s="108"/>
      <c r="E26" s="108"/>
      <c r="F26" s="108"/>
      <c r="G26" s="108"/>
      <c r="H26" s="160" t="e">
        <f t="shared" si="6"/>
        <v>#DIV/0!</v>
      </c>
      <c r="I26" s="108"/>
      <c r="J26" s="108"/>
      <c r="K26" s="108"/>
      <c r="L26" s="108"/>
      <c r="M26" s="108"/>
      <c r="N26" s="108"/>
      <c r="O26" s="100">
        <f t="shared" si="0"/>
        <v>0</v>
      </c>
      <c r="P26" s="108"/>
      <c r="Q26" s="108"/>
      <c r="R26" s="108"/>
      <c r="S26" s="108"/>
      <c r="T26" s="100">
        <f t="shared" si="1"/>
        <v>0</v>
      </c>
      <c r="U26" s="108"/>
      <c r="V26" s="108"/>
      <c r="W26" s="100">
        <f t="shared" si="2"/>
        <v>0</v>
      </c>
      <c r="X26" s="32">
        <f t="shared" si="3"/>
        <v>0</v>
      </c>
      <c r="Y26" s="33" t="str">
        <f t="shared" si="4"/>
        <v/>
      </c>
      <c r="Z26" s="9" t="e">
        <f t="shared" si="7"/>
        <v>#DIV/0!</v>
      </c>
    </row>
    <row r="27" spans="1:26">
      <c r="A27" s="2">
        <f t="shared" si="5"/>
        <v>0</v>
      </c>
      <c r="B27" s="159"/>
      <c r="C27" s="159"/>
      <c r="D27" s="108"/>
      <c r="E27" s="108"/>
      <c r="F27" s="108"/>
      <c r="G27" s="108"/>
      <c r="H27" s="160" t="e">
        <f t="shared" si="6"/>
        <v>#DIV/0!</v>
      </c>
      <c r="I27" s="108"/>
      <c r="J27" s="108"/>
      <c r="K27" s="108"/>
      <c r="L27" s="108"/>
      <c r="M27" s="108"/>
      <c r="N27" s="108"/>
      <c r="O27" s="100">
        <f t="shared" si="0"/>
        <v>0</v>
      </c>
      <c r="P27" s="108"/>
      <c r="Q27" s="108"/>
      <c r="R27" s="108"/>
      <c r="S27" s="108"/>
      <c r="T27" s="100">
        <f t="shared" si="1"/>
        <v>0</v>
      </c>
      <c r="U27" s="108"/>
      <c r="V27" s="108"/>
      <c r="W27" s="100">
        <f t="shared" si="2"/>
        <v>0</v>
      </c>
      <c r="X27" s="32">
        <f t="shared" si="3"/>
        <v>0</v>
      </c>
      <c r="Y27" s="33" t="str">
        <f t="shared" si="4"/>
        <v/>
      </c>
      <c r="Z27" s="9" t="e">
        <f t="shared" si="7"/>
        <v>#DIV/0!</v>
      </c>
    </row>
    <row r="28" spans="1:26">
      <c r="A28" s="2">
        <f t="shared" si="5"/>
        <v>0</v>
      </c>
      <c r="B28" s="159"/>
      <c r="C28" s="159"/>
      <c r="D28" s="108"/>
      <c r="E28" s="108"/>
      <c r="F28" s="108"/>
      <c r="G28" s="108"/>
      <c r="H28" s="160" t="e">
        <f t="shared" si="6"/>
        <v>#DIV/0!</v>
      </c>
      <c r="I28" s="108"/>
      <c r="J28" s="108"/>
      <c r="K28" s="108"/>
      <c r="L28" s="108"/>
      <c r="M28" s="108"/>
      <c r="N28" s="108"/>
      <c r="O28" s="100">
        <f t="shared" si="0"/>
        <v>0</v>
      </c>
      <c r="P28" s="108"/>
      <c r="Q28" s="108"/>
      <c r="R28" s="108"/>
      <c r="S28" s="108"/>
      <c r="T28" s="100">
        <f t="shared" si="1"/>
        <v>0</v>
      </c>
      <c r="U28" s="108"/>
      <c r="V28" s="108"/>
      <c r="W28" s="100">
        <f t="shared" si="2"/>
        <v>0</v>
      </c>
      <c r="X28" s="32">
        <f t="shared" si="3"/>
        <v>0</v>
      </c>
      <c r="Y28" s="33" t="str">
        <f t="shared" si="4"/>
        <v/>
      </c>
      <c r="Z28" s="9" t="e">
        <f t="shared" si="7"/>
        <v>#DIV/0!</v>
      </c>
    </row>
    <row r="29" spans="1:26">
      <c r="A29" s="2">
        <f t="shared" si="5"/>
        <v>0</v>
      </c>
      <c r="B29" s="159"/>
      <c r="C29" s="159"/>
      <c r="D29" s="108"/>
      <c r="E29" s="108"/>
      <c r="F29" s="108"/>
      <c r="G29" s="108"/>
      <c r="H29" s="160" t="e">
        <f t="shared" si="6"/>
        <v>#DIV/0!</v>
      </c>
      <c r="I29" s="108"/>
      <c r="J29" s="108"/>
      <c r="K29" s="108"/>
      <c r="L29" s="108"/>
      <c r="M29" s="108"/>
      <c r="N29" s="108"/>
      <c r="O29" s="100">
        <f t="shared" si="0"/>
        <v>0</v>
      </c>
      <c r="P29" s="108"/>
      <c r="Q29" s="108"/>
      <c r="R29" s="108"/>
      <c r="S29" s="108"/>
      <c r="T29" s="100">
        <f t="shared" si="1"/>
        <v>0</v>
      </c>
      <c r="U29" s="108"/>
      <c r="V29" s="108"/>
      <c r="W29" s="100">
        <f t="shared" si="2"/>
        <v>0</v>
      </c>
      <c r="X29" s="32">
        <f t="shared" si="3"/>
        <v>0</v>
      </c>
      <c r="Y29" s="33" t="str">
        <f t="shared" si="4"/>
        <v/>
      </c>
      <c r="Z29" s="9" t="e">
        <f t="shared" si="7"/>
        <v>#DIV/0!</v>
      </c>
    </row>
    <row r="30" spans="1:26">
      <c r="A30" s="2">
        <f t="shared" si="5"/>
        <v>0</v>
      </c>
      <c r="B30" s="159"/>
      <c r="C30" s="159"/>
      <c r="D30" s="108"/>
      <c r="E30" s="108"/>
      <c r="F30" s="108"/>
      <c r="G30" s="108"/>
      <c r="H30" s="160" t="e">
        <f t="shared" si="6"/>
        <v>#DIV/0!</v>
      </c>
      <c r="I30" s="108"/>
      <c r="J30" s="108"/>
      <c r="K30" s="108"/>
      <c r="L30" s="108"/>
      <c r="M30" s="108"/>
      <c r="N30" s="108"/>
      <c r="O30" s="100">
        <f t="shared" si="0"/>
        <v>0</v>
      </c>
      <c r="P30" s="108"/>
      <c r="Q30" s="108"/>
      <c r="R30" s="108"/>
      <c r="S30" s="108"/>
      <c r="T30" s="100">
        <f t="shared" si="1"/>
        <v>0</v>
      </c>
      <c r="U30" s="108"/>
      <c r="V30" s="108"/>
      <c r="W30" s="100">
        <f t="shared" si="2"/>
        <v>0</v>
      </c>
      <c r="X30" s="32">
        <f t="shared" si="3"/>
        <v>0</v>
      </c>
      <c r="Y30" s="33" t="str">
        <f t="shared" si="4"/>
        <v/>
      </c>
      <c r="Z30" s="9" t="e">
        <f t="shared" si="7"/>
        <v>#DIV/0!</v>
      </c>
    </row>
    <row r="31" spans="1:26">
      <c r="A31" s="2">
        <f t="shared" si="5"/>
        <v>0</v>
      </c>
      <c r="B31" s="159"/>
      <c r="C31" s="159"/>
      <c r="D31" s="108"/>
      <c r="E31" s="108"/>
      <c r="F31" s="108"/>
      <c r="G31" s="108"/>
      <c r="H31" s="160" t="e">
        <f t="shared" si="6"/>
        <v>#DIV/0!</v>
      </c>
      <c r="I31" s="108"/>
      <c r="J31" s="108"/>
      <c r="K31" s="108"/>
      <c r="L31" s="108"/>
      <c r="M31" s="108"/>
      <c r="N31" s="108"/>
      <c r="O31" s="100">
        <f t="shared" si="0"/>
        <v>0</v>
      </c>
      <c r="P31" s="108"/>
      <c r="Q31" s="108"/>
      <c r="R31" s="108"/>
      <c r="S31" s="108"/>
      <c r="T31" s="100">
        <f t="shared" si="1"/>
        <v>0</v>
      </c>
      <c r="U31" s="108"/>
      <c r="V31" s="108"/>
      <c r="W31" s="100">
        <f t="shared" si="2"/>
        <v>0</v>
      </c>
      <c r="X31" s="32">
        <f t="shared" si="3"/>
        <v>0</v>
      </c>
      <c r="Y31" s="33" t="str">
        <f t="shared" si="4"/>
        <v/>
      </c>
      <c r="Z31" s="9" t="e">
        <f t="shared" si="7"/>
        <v>#DIV/0!</v>
      </c>
    </row>
    <row r="32" spans="1:26">
      <c r="A32" s="2">
        <f t="shared" si="5"/>
        <v>0</v>
      </c>
      <c r="B32" s="159"/>
      <c r="C32" s="159"/>
      <c r="D32" s="108"/>
      <c r="E32" s="108"/>
      <c r="F32" s="108"/>
      <c r="G32" s="108"/>
      <c r="H32" s="160" t="e">
        <f t="shared" si="6"/>
        <v>#DIV/0!</v>
      </c>
      <c r="I32" s="108"/>
      <c r="J32" s="108"/>
      <c r="K32" s="108"/>
      <c r="L32" s="108"/>
      <c r="M32" s="108"/>
      <c r="N32" s="108"/>
      <c r="O32" s="100">
        <f t="shared" si="0"/>
        <v>0</v>
      </c>
      <c r="P32" s="108"/>
      <c r="Q32" s="108"/>
      <c r="R32" s="108"/>
      <c r="S32" s="108"/>
      <c r="T32" s="100">
        <f t="shared" si="1"/>
        <v>0</v>
      </c>
      <c r="U32" s="108"/>
      <c r="V32" s="108"/>
      <c r="W32" s="100">
        <f t="shared" si="2"/>
        <v>0</v>
      </c>
      <c r="X32" s="32">
        <f t="shared" si="3"/>
        <v>0</v>
      </c>
      <c r="Y32" s="33" t="str">
        <f t="shared" si="4"/>
        <v/>
      </c>
      <c r="Z32" s="9" t="e">
        <f t="shared" si="7"/>
        <v>#DIV/0!</v>
      </c>
    </row>
    <row r="33" spans="1:26">
      <c r="A33" s="2">
        <f t="shared" si="5"/>
        <v>0</v>
      </c>
      <c r="B33" s="159"/>
      <c r="C33" s="159"/>
      <c r="D33" s="108"/>
      <c r="E33" s="108"/>
      <c r="F33" s="108"/>
      <c r="G33" s="108"/>
      <c r="H33" s="160" t="e">
        <f t="shared" si="6"/>
        <v>#DIV/0!</v>
      </c>
      <c r="I33" s="108"/>
      <c r="J33" s="108"/>
      <c r="K33" s="108"/>
      <c r="L33" s="108"/>
      <c r="M33" s="108"/>
      <c r="N33" s="108"/>
      <c r="O33" s="100">
        <f t="shared" si="0"/>
        <v>0</v>
      </c>
      <c r="P33" s="108"/>
      <c r="Q33" s="108"/>
      <c r="R33" s="108"/>
      <c r="S33" s="108"/>
      <c r="T33" s="100">
        <f t="shared" si="1"/>
        <v>0</v>
      </c>
      <c r="U33" s="108"/>
      <c r="V33" s="108"/>
      <c r="W33" s="100">
        <f t="shared" si="2"/>
        <v>0</v>
      </c>
      <c r="X33" s="32">
        <f t="shared" si="3"/>
        <v>0</v>
      </c>
      <c r="Y33" s="33" t="str">
        <f t="shared" si="4"/>
        <v/>
      </c>
      <c r="Z33" s="9" t="e">
        <f t="shared" si="7"/>
        <v>#DIV/0!</v>
      </c>
    </row>
    <row r="34" spans="1:26">
      <c r="A34" s="2">
        <f t="shared" si="5"/>
        <v>0</v>
      </c>
      <c r="B34" s="159"/>
      <c r="C34" s="159"/>
      <c r="D34" s="108"/>
      <c r="E34" s="108"/>
      <c r="F34" s="108"/>
      <c r="G34" s="108"/>
      <c r="H34" s="160" t="e">
        <f t="shared" si="6"/>
        <v>#DIV/0!</v>
      </c>
      <c r="I34" s="108"/>
      <c r="J34" s="108"/>
      <c r="K34" s="108"/>
      <c r="L34" s="108"/>
      <c r="M34" s="108"/>
      <c r="N34" s="108"/>
      <c r="O34" s="100">
        <f t="shared" si="0"/>
        <v>0</v>
      </c>
      <c r="P34" s="108"/>
      <c r="Q34" s="108"/>
      <c r="R34" s="108"/>
      <c r="S34" s="108"/>
      <c r="T34" s="100">
        <f t="shared" si="1"/>
        <v>0</v>
      </c>
      <c r="U34" s="108"/>
      <c r="V34" s="108"/>
      <c r="W34" s="100">
        <f t="shared" si="2"/>
        <v>0</v>
      </c>
      <c r="X34" s="32">
        <f t="shared" si="3"/>
        <v>0</v>
      </c>
      <c r="Y34" s="33" t="str">
        <f t="shared" si="4"/>
        <v/>
      </c>
      <c r="Z34" s="9" t="e">
        <f t="shared" si="7"/>
        <v>#DIV/0!</v>
      </c>
    </row>
    <row r="35" spans="1:26">
      <c r="A35" s="2">
        <f t="shared" si="5"/>
        <v>0</v>
      </c>
      <c r="B35" s="159"/>
      <c r="C35" s="159"/>
      <c r="D35" s="108"/>
      <c r="E35" s="108"/>
      <c r="F35" s="108"/>
      <c r="G35" s="108"/>
      <c r="H35" s="160" t="e">
        <f t="shared" si="6"/>
        <v>#DIV/0!</v>
      </c>
      <c r="I35" s="108"/>
      <c r="J35" s="108"/>
      <c r="K35" s="108"/>
      <c r="L35" s="108"/>
      <c r="M35" s="108"/>
      <c r="N35" s="108"/>
      <c r="O35" s="100">
        <f t="shared" si="0"/>
        <v>0</v>
      </c>
      <c r="P35" s="108"/>
      <c r="Q35" s="108"/>
      <c r="R35" s="108"/>
      <c r="S35" s="108"/>
      <c r="T35" s="100">
        <f t="shared" si="1"/>
        <v>0</v>
      </c>
      <c r="U35" s="108"/>
      <c r="V35" s="108"/>
      <c r="W35" s="100">
        <f t="shared" si="2"/>
        <v>0</v>
      </c>
      <c r="X35" s="32">
        <f t="shared" si="3"/>
        <v>0</v>
      </c>
      <c r="Y35" s="33" t="str">
        <f t="shared" si="4"/>
        <v/>
      </c>
      <c r="Z35" s="9" t="e">
        <f t="shared" si="7"/>
        <v>#DIV/0!</v>
      </c>
    </row>
    <row r="36" spans="1:26">
      <c r="A36" s="2">
        <f t="shared" si="5"/>
        <v>0</v>
      </c>
      <c r="B36" s="159"/>
      <c r="C36" s="159"/>
      <c r="D36" s="108"/>
      <c r="E36" s="108"/>
      <c r="F36" s="108"/>
      <c r="G36" s="108"/>
      <c r="H36" s="160" t="e">
        <f t="shared" si="6"/>
        <v>#DIV/0!</v>
      </c>
      <c r="I36" s="108"/>
      <c r="J36" s="108"/>
      <c r="K36" s="108"/>
      <c r="L36" s="108"/>
      <c r="M36" s="108"/>
      <c r="N36" s="108"/>
      <c r="O36" s="100">
        <f t="shared" si="0"/>
        <v>0</v>
      </c>
      <c r="P36" s="108"/>
      <c r="Q36" s="108"/>
      <c r="R36" s="108"/>
      <c r="S36" s="108"/>
      <c r="T36" s="100">
        <f t="shared" si="1"/>
        <v>0</v>
      </c>
      <c r="U36" s="108"/>
      <c r="V36" s="108"/>
      <c r="W36" s="100">
        <f t="shared" si="2"/>
        <v>0</v>
      </c>
      <c r="X36" s="32">
        <f t="shared" si="3"/>
        <v>0</v>
      </c>
      <c r="Y36" s="33" t="str">
        <f t="shared" si="4"/>
        <v/>
      </c>
      <c r="Z36" s="9" t="e">
        <f t="shared" si="7"/>
        <v>#DIV/0!</v>
      </c>
    </row>
    <row r="37" spans="1:26">
      <c r="A37" s="2">
        <f t="shared" si="5"/>
        <v>0</v>
      </c>
      <c r="B37" s="159"/>
      <c r="C37" s="159"/>
      <c r="D37" s="108"/>
      <c r="E37" s="108"/>
      <c r="F37" s="108"/>
      <c r="G37" s="108"/>
      <c r="H37" s="160" t="e">
        <f t="shared" si="6"/>
        <v>#DIV/0!</v>
      </c>
      <c r="I37" s="108"/>
      <c r="J37" s="108"/>
      <c r="K37" s="108"/>
      <c r="L37" s="108"/>
      <c r="M37" s="108"/>
      <c r="N37" s="108"/>
      <c r="O37" s="100">
        <f t="shared" si="0"/>
        <v>0</v>
      </c>
      <c r="P37" s="108"/>
      <c r="Q37" s="108"/>
      <c r="R37" s="108"/>
      <c r="S37" s="108"/>
      <c r="T37" s="100">
        <f t="shared" si="1"/>
        <v>0</v>
      </c>
      <c r="U37" s="108"/>
      <c r="V37" s="108"/>
      <c r="W37" s="100">
        <f t="shared" si="2"/>
        <v>0</v>
      </c>
      <c r="X37" s="32">
        <f t="shared" si="3"/>
        <v>0</v>
      </c>
      <c r="Y37" s="33" t="str">
        <f t="shared" si="4"/>
        <v/>
      </c>
      <c r="Z37" s="9" t="e">
        <f t="shared" si="7"/>
        <v>#DIV/0!</v>
      </c>
    </row>
    <row r="38" spans="1:26">
      <c r="A38" s="2">
        <f t="shared" si="5"/>
        <v>0</v>
      </c>
      <c r="B38" s="159"/>
      <c r="C38" s="159"/>
      <c r="D38" s="108"/>
      <c r="E38" s="108"/>
      <c r="F38" s="108"/>
      <c r="G38" s="108"/>
      <c r="H38" s="160" t="e">
        <f t="shared" si="6"/>
        <v>#DIV/0!</v>
      </c>
      <c r="I38" s="108"/>
      <c r="J38" s="108"/>
      <c r="K38" s="108"/>
      <c r="L38" s="108"/>
      <c r="M38" s="108"/>
      <c r="N38" s="108"/>
      <c r="O38" s="100">
        <f t="shared" si="0"/>
        <v>0</v>
      </c>
      <c r="P38" s="108"/>
      <c r="Q38" s="108"/>
      <c r="R38" s="108"/>
      <c r="S38" s="108"/>
      <c r="T38" s="100">
        <f t="shared" si="1"/>
        <v>0</v>
      </c>
      <c r="U38" s="108"/>
      <c r="V38" s="108"/>
      <c r="W38" s="100">
        <f t="shared" si="2"/>
        <v>0</v>
      </c>
      <c r="X38" s="32">
        <f t="shared" si="3"/>
        <v>0</v>
      </c>
      <c r="Y38" s="33" t="str">
        <f t="shared" si="4"/>
        <v/>
      </c>
      <c r="Z38" s="9" t="e">
        <f t="shared" si="7"/>
        <v>#DIV/0!</v>
      </c>
    </row>
    <row r="39" spans="1:26">
      <c r="A39" s="2">
        <f t="shared" si="5"/>
        <v>0</v>
      </c>
      <c r="B39" s="159"/>
      <c r="C39" s="159"/>
      <c r="D39" s="108"/>
      <c r="E39" s="108"/>
      <c r="F39" s="108"/>
      <c r="G39" s="108"/>
      <c r="H39" s="160" t="e">
        <f t="shared" si="6"/>
        <v>#DIV/0!</v>
      </c>
      <c r="I39" s="108"/>
      <c r="J39" s="108"/>
      <c r="K39" s="108"/>
      <c r="L39" s="108"/>
      <c r="M39" s="108"/>
      <c r="N39" s="108"/>
      <c r="O39" s="100">
        <f t="shared" si="0"/>
        <v>0</v>
      </c>
      <c r="P39" s="108"/>
      <c r="Q39" s="108"/>
      <c r="R39" s="108"/>
      <c r="S39" s="108"/>
      <c r="T39" s="100">
        <f t="shared" si="1"/>
        <v>0</v>
      </c>
      <c r="U39" s="108"/>
      <c r="V39" s="108"/>
      <c r="W39" s="100">
        <f t="shared" si="2"/>
        <v>0</v>
      </c>
      <c r="X39" s="32">
        <f t="shared" si="3"/>
        <v>0</v>
      </c>
      <c r="Y39" s="33" t="str">
        <f t="shared" si="4"/>
        <v/>
      </c>
      <c r="Z39" s="9" t="e">
        <f t="shared" si="7"/>
        <v>#DIV/0!</v>
      </c>
    </row>
    <row r="40" spans="1:26">
      <c r="A40" s="2">
        <f t="shared" si="5"/>
        <v>0</v>
      </c>
      <c r="B40" s="159"/>
      <c r="C40" s="159"/>
      <c r="D40" s="108"/>
      <c r="E40" s="108"/>
      <c r="F40" s="108"/>
      <c r="G40" s="108"/>
      <c r="H40" s="160" t="e">
        <f t="shared" si="6"/>
        <v>#DIV/0!</v>
      </c>
      <c r="I40" s="108"/>
      <c r="J40" s="108"/>
      <c r="K40" s="108"/>
      <c r="L40" s="108"/>
      <c r="M40" s="108"/>
      <c r="N40" s="108"/>
      <c r="O40" s="100">
        <f t="shared" si="0"/>
        <v>0</v>
      </c>
      <c r="P40" s="108"/>
      <c r="Q40" s="108"/>
      <c r="R40" s="108"/>
      <c r="S40" s="108"/>
      <c r="T40" s="100">
        <f t="shared" si="1"/>
        <v>0</v>
      </c>
      <c r="U40" s="108"/>
      <c r="V40" s="108"/>
      <c r="W40" s="100">
        <f t="shared" si="2"/>
        <v>0</v>
      </c>
      <c r="X40" s="32">
        <f t="shared" si="3"/>
        <v>0</v>
      </c>
      <c r="Y40" s="33" t="str">
        <f t="shared" si="4"/>
        <v/>
      </c>
      <c r="Z40" s="9" t="e">
        <f t="shared" si="7"/>
        <v>#DIV/0!</v>
      </c>
    </row>
    <row r="41" spans="1:26">
      <c r="A41" s="2">
        <f t="shared" si="5"/>
        <v>0</v>
      </c>
      <c r="B41" s="159"/>
      <c r="C41" s="159"/>
      <c r="D41" s="108"/>
      <c r="E41" s="108"/>
      <c r="F41" s="108"/>
      <c r="G41" s="108"/>
      <c r="H41" s="160" t="e">
        <f t="shared" si="6"/>
        <v>#DIV/0!</v>
      </c>
      <c r="I41" s="108"/>
      <c r="J41" s="108"/>
      <c r="K41" s="108"/>
      <c r="L41" s="108"/>
      <c r="M41" s="108"/>
      <c r="N41" s="108"/>
      <c r="O41" s="100">
        <f t="shared" si="0"/>
        <v>0</v>
      </c>
      <c r="P41" s="108"/>
      <c r="Q41" s="108"/>
      <c r="R41" s="108"/>
      <c r="S41" s="108"/>
      <c r="T41" s="100">
        <f t="shared" si="1"/>
        <v>0</v>
      </c>
      <c r="U41" s="108"/>
      <c r="V41" s="108"/>
      <c r="W41" s="100">
        <f t="shared" si="2"/>
        <v>0</v>
      </c>
      <c r="X41" s="32">
        <f t="shared" si="3"/>
        <v>0</v>
      </c>
      <c r="Y41" s="33" t="str">
        <f t="shared" si="4"/>
        <v/>
      </c>
      <c r="Z41" s="9" t="e">
        <f t="shared" si="7"/>
        <v>#DIV/0!</v>
      </c>
    </row>
    <row r="42" spans="1:26">
      <c r="A42" s="2">
        <f t="shared" si="5"/>
        <v>0</v>
      </c>
      <c r="B42" s="159"/>
      <c r="C42" s="159"/>
      <c r="D42" s="108"/>
      <c r="E42" s="108"/>
      <c r="F42" s="108"/>
      <c r="G42" s="108"/>
      <c r="H42" s="160" t="e">
        <f t="shared" si="6"/>
        <v>#DIV/0!</v>
      </c>
      <c r="I42" s="108"/>
      <c r="J42" s="108"/>
      <c r="K42" s="108"/>
      <c r="L42" s="108"/>
      <c r="M42" s="108"/>
      <c r="N42" s="108"/>
      <c r="O42" s="100">
        <f t="shared" si="0"/>
        <v>0</v>
      </c>
      <c r="P42" s="108"/>
      <c r="Q42" s="108"/>
      <c r="R42" s="108"/>
      <c r="S42" s="108"/>
      <c r="T42" s="100">
        <f t="shared" si="1"/>
        <v>0</v>
      </c>
      <c r="U42" s="108"/>
      <c r="V42" s="108"/>
      <c r="W42" s="100">
        <f t="shared" si="2"/>
        <v>0</v>
      </c>
      <c r="X42" s="32">
        <f t="shared" si="3"/>
        <v>0</v>
      </c>
      <c r="Y42" s="33" t="str">
        <f t="shared" si="4"/>
        <v/>
      </c>
      <c r="Z42" s="9" t="e">
        <f t="shared" si="7"/>
        <v>#DIV/0!</v>
      </c>
    </row>
    <row r="43" spans="1:26">
      <c r="A43" s="2">
        <f t="shared" si="5"/>
        <v>0</v>
      </c>
      <c r="B43" s="159"/>
      <c r="C43" s="159"/>
      <c r="D43" s="108"/>
      <c r="E43" s="108"/>
      <c r="F43" s="108"/>
      <c r="G43" s="108"/>
      <c r="H43" s="160" t="e">
        <f t="shared" si="6"/>
        <v>#DIV/0!</v>
      </c>
      <c r="I43" s="108"/>
      <c r="J43" s="108"/>
      <c r="K43" s="108"/>
      <c r="L43" s="108"/>
      <c r="M43" s="108"/>
      <c r="N43" s="108"/>
      <c r="O43" s="100">
        <f t="shared" si="0"/>
        <v>0</v>
      </c>
      <c r="P43" s="108"/>
      <c r="Q43" s="108"/>
      <c r="R43" s="108"/>
      <c r="S43" s="108"/>
      <c r="T43" s="100">
        <f t="shared" si="1"/>
        <v>0</v>
      </c>
      <c r="U43" s="108"/>
      <c r="V43" s="108"/>
      <c r="W43" s="100">
        <f t="shared" si="2"/>
        <v>0</v>
      </c>
      <c r="X43" s="32">
        <f t="shared" si="3"/>
        <v>0</v>
      </c>
      <c r="Y43" s="33" t="str">
        <f t="shared" si="4"/>
        <v/>
      </c>
      <c r="Z43" s="9" t="e">
        <f t="shared" si="7"/>
        <v>#DIV/0!</v>
      </c>
    </row>
    <row r="44" spans="1:26">
      <c r="A44" s="2">
        <f t="shared" si="5"/>
        <v>0</v>
      </c>
      <c r="B44" s="159"/>
      <c r="C44" s="159"/>
      <c r="D44" s="108"/>
      <c r="E44" s="108"/>
      <c r="F44" s="108"/>
      <c r="G44" s="108"/>
      <c r="H44" s="160" t="e">
        <f t="shared" si="6"/>
        <v>#DIV/0!</v>
      </c>
      <c r="I44" s="108"/>
      <c r="J44" s="108"/>
      <c r="K44" s="108"/>
      <c r="L44" s="108"/>
      <c r="M44" s="108"/>
      <c r="N44" s="108"/>
      <c r="O44" s="100">
        <f t="shared" si="0"/>
        <v>0</v>
      </c>
      <c r="P44" s="108"/>
      <c r="Q44" s="108"/>
      <c r="R44" s="108"/>
      <c r="S44" s="108"/>
      <c r="T44" s="100">
        <f t="shared" si="1"/>
        <v>0</v>
      </c>
      <c r="U44" s="108"/>
      <c r="V44" s="108"/>
      <c r="W44" s="100">
        <f t="shared" si="2"/>
        <v>0</v>
      </c>
      <c r="X44" s="32">
        <f t="shared" si="3"/>
        <v>0</v>
      </c>
      <c r="Y44" s="33" t="str">
        <f t="shared" si="4"/>
        <v/>
      </c>
      <c r="Z44" s="9" t="e">
        <f t="shared" si="7"/>
        <v>#DIV/0!</v>
      </c>
    </row>
    <row r="45" spans="1:26">
      <c r="A45" s="2">
        <f t="shared" si="5"/>
        <v>0</v>
      </c>
      <c r="B45" s="159"/>
      <c r="C45" s="159"/>
      <c r="D45" s="108"/>
      <c r="E45" s="108"/>
      <c r="F45" s="108"/>
      <c r="G45" s="108"/>
      <c r="H45" s="160" t="e">
        <f t="shared" si="6"/>
        <v>#DIV/0!</v>
      </c>
      <c r="I45" s="108"/>
      <c r="J45" s="108"/>
      <c r="K45" s="108"/>
      <c r="L45" s="108"/>
      <c r="M45" s="108"/>
      <c r="N45" s="108"/>
      <c r="O45" s="100">
        <f t="shared" si="0"/>
        <v>0</v>
      </c>
      <c r="P45" s="108"/>
      <c r="Q45" s="108"/>
      <c r="R45" s="108"/>
      <c r="S45" s="108"/>
      <c r="T45" s="100">
        <f t="shared" si="1"/>
        <v>0</v>
      </c>
      <c r="U45" s="108"/>
      <c r="V45" s="108"/>
      <c r="W45" s="100">
        <f t="shared" si="2"/>
        <v>0</v>
      </c>
      <c r="X45" s="32">
        <f t="shared" si="3"/>
        <v>0</v>
      </c>
      <c r="Y45" s="33" t="str">
        <f t="shared" si="4"/>
        <v/>
      </c>
      <c r="Z45" s="9" t="e">
        <f t="shared" si="7"/>
        <v>#DIV/0!</v>
      </c>
    </row>
    <row r="46" spans="1:26">
      <c r="A46" s="2">
        <f t="shared" si="5"/>
        <v>0</v>
      </c>
      <c r="B46" s="159"/>
      <c r="C46" s="159"/>
      <c r="D46" s="108"/>
      <c r="E46" s="108"/>
      <c r="F46" s="108"/>
      <c r="G46" s="108"/>
      <c r="H46" s="160" t="e">
        <f t="shared" si="6"/>
        <v>#DIV/0!</v>
      </c>
      <c r="I46" s="108"/>
      <c r="J46" s="108"/>
      <c r="K46" s="108"/>
      <c r="L46" s="108"/>
      <c r="M46" s="108"/>
      <c r="N46" s="108"/>
      <c r="O46" s="100">
        <f t="shared" si="0"/>
        <v>0</v>
      </c>
      <c r="P46" s="108"/>
      <c r="Q46" s="108"/>
      <c r="R46" s="108"/>
      <c r="S46" s="108"/>
      <c r="T46" s="100">
        <f t="shared" si="1"/>
        <v>0</v>
      </c>
      <c r="U46" s="108"/>
      <c r="V46" s="108"/>
      <c r="W46" s="100">
        <f t="shared" si="2"/>
        <v>0</v>
      </c>
      <c r="X46" s="32">
        <f t="shared" si="3"/>
        <v>0</v>
      </c>
      <c r="Y46" s="33" t="str">
        <f t="shared" si="4"/>
        <v/>
      </c>
      <c r="Z46" s="9" t="e">
        <f t="shared" si="7"/>
        <v>#DIV/0!</v>
      </c>
    </row>
    <row r="47" spans="1:26">
      <c r="A47" s="2">
        <f t="shared" si="5"/>
        <v>0</v>
      </c>
      <c r="B47" s="159"/>
      <c r="C47" s="159"/>
      <c r="D47" s="108"/>
      <c r="E47" s="108"/>
      <c r="F47" s="108"/>
      <c r="G47" s="108"/>
      <c r="H47" s="160" t="e">
        <f t="shared" si="6"/>
        <v>#DIV/0!</v>
      </c>
      <c r="I47" s="108"/>
      <c r="J47" s="108"/>
      <c r="K47" s="108"/>
      <c r="L47" s="108"/>
      <c r="M47" s="108"/>
      <c r="N47" s="108"/>
      <c r="O47" s="100">
        <f t="shared" si="0"/>
        <v>0</v>
      </c>
      <c r="P47" s="108"/>
      <c r="Q47" s="108"/>
      <c r="R47" s="108"/>
      <c r="S47" s="108"/>
      <c r="T47" s="100">
        <f t="shared" si="1"/>
        <v>0</v>
      </c>
      <c r="U47" s="108"/>
      <c r="V47" s="108"/>
      <c r="W47" s="100">
        <f t="shared" si="2"/>
        <v>0</v>
      </c>
      <c r="X47" s="32">
        <f t="shared" si="3"/>
        <v>0</v>
      </c>
      <c r="Y47" s="33" t="str">
        <f t="shared" si="4"/>
        <v/>
      </c>
      <c r="Z47" s="9" t="e">
        <f t="shared" si="7"/>
        <v>#DIV/0!</v>
      </c>
    </row>
    <row r="48" spans="1:26">
      <c r="A48" s="2">
        <f t="shared" si="5"/>
        <v>0</v>
      </c>
      <c r="B48" s="159"/>
      <c r="C48" s="159"/>
      <c r="D48" s="108"/>
      <c r="E48" s="108"/>
      <c r="F48" s="108"/>
      <c r="G48" s="108"/>
      <c r="H48" s="160" t="e">
        <f t="shared" si="6"/>
        <v>#DIV/0!</v>
      </c>
      <c r="I48" s="108"/>
      <c r="J48" s="108"/>
      <c r="K48" s="108"/>
      <c r="L48" s="108"/>
      <c r="M48" s="108"/>
      <c r="N48" s="108"/>
      <c r="O48" s="100">
        <f t="shared" si="0"/>
        <v>0</v>
      </c>
      <c r="P48" s="108"/>
      <c r="Q48" s="108"/>
      <c r="R48" s="108"/>
      <c r="S48" s="108"/>
      <c r="T48" s="100">
        <f t="shared" si="1"/>
        <v>0</v>
      </c>
      <c r="U48" s="108"/>
      <c r="V48" s="108"/>
      <c r="W48" s="100">
        <f t="shared" si="2"/>
        <v>0</v>
      </c>
      <c r="X48" s="32">
        <f t="shared" si="3"/>
        <v>0</v>
      </c>
      <c r="Y48" s="33" t="str">
        <f t="shared" si="4"/>
        <v/>
      </c>
      <c r="Z48" s="9" t="e">
        <f t="shared" si="7"/>
        <v>#DIV/0!</v>
      </c>
    </row>
    <row r="49" spans="1:26">
      <c r="A49" s="2">
        <f t="shared" si="5"/>
        <v>0</v>
      </c>
      <c r="B49" s="159"/>
      <c r="C49" s="159"/>
      <c r="D49" s="108"/>
      <c r="E49" s="108"/>
      <c r="F49" s="108"/>
      <c r="G49" s="108"/>
      <c r="H49" s="160" t="e">
        <f t="shared" si="6"/>
        <v>#DIV/0!</v>
      </c>
      <c r="I49" s="108"/>
      <c r="J49" s="108"/>
      <c r="K49" s="108"/>
      <c r="L49" s="108"/>
      <c r="M49" s="108"/>
      <c r="N49" s="108"/>
      <c r="O49" s="100">
        <f t="shared" si="0"/>
        <v>0</v>
      </c>
      <c r="P49" s="108"/>
      <c r="Q49" s="108"/>
      <c r="R49" s="108"/>
      <c r="S49" s="108"/>
      <c r="T49" s="100">
        <f t="shared" si="1"/>
        <v>0</v>
      </c>
      <c r="U49" s="108"/>
      <c r="V49" s="108"/>
      <c r="W49" s="100">
        <f t="shared" si="2"/>
        <v>0</v>
      </c>
      <c r="X49" s="32">
        <f t="shared" si="3"/>
        <v>0</v>
      </c>
      <c r="Y49" s="33" t="str">
        <f t="shared" si="4"/>
        <v/>
      </c>
      <c r="Z49" s="9" t="e">
        <f t="shared" si="7"/>
        <v>#DIV/0!</v>
      </c>
    </row>
    <row r="50" spans="1:26">
      <c r="A50" s="2">
        <f>SUM(A6:A49)</f>
        <v>0</v>
      </c>
      <c r="B50" s="159"/>
      <c r="C50" s="159"/>
      <c r="D50" s="16">
        <f>SUM(D6:D49)</f>
        <v>0</v>
      </c>
      <c r="E50" s="16">
        <f>SUM(E6:E49)</f>
        <v>0</v>
      </c>
      <c r="F50" s="16">
        <f>SUM(F6:F49)</f>
        <v>0</v>
      </c>
      <c r="G50" s="105">
        <f>SUM(G6:G49)</f>
        <v>0</v>
      </c>
      <c r="H50" s="105"/>
      <c r="I50" s="16">
        <f t="shared" ref="I50:N50" si="8">SUM(I6:I49)</f>
        <v>0</v>
      </c>
      <c r="J50" s="16">
        <f t="shared" si="8"/>
        <v>0</v>
      </c>
      <c r="K50" s="16">
        <f t="shared" si="8"/>
        <v>0</v>
      </c>
      <c r="L50" s="16">
        <f t="shared" si="8"/>
        <v>0</v>
      </c>
      <c r="M50" s="16">
        <f>SUM(M6:M49)</f>
        <v>0</v>
      </c>
      <c r="N50" s="16">
        <f t="shared" si="8"/>
        <v>0</v>
      </c>
      <c r="O50" s="16">
        <f>SUM(O6:O49)</f>
        <v>0</v>
      </c>
      <c r="P50" s="105">
        <f>IF(SUM(P6:P49)&gt;0,AVERAGE(P6:P49),0)</f>
        <v>0</v>
      </c>
      <c r="Q50" s="16">
        <f t="shared" ref="Q50:V50" si="9">SUM(Q6:Q49)</f>
        <v>0</v>
      </c>
      <c r="R50" s="16">
        <f t="shared" si="9"/>
        <v>0</v>
      </c>
      <c r="S50" s="16">
        <f t="shared" si="9"/>
        <v>0</v>
      </c>
      <c r="T50" s="100">
        <f>SUM(T6:T49)</f>
        <v>0</v>
      </c>
      <c r="U50" s="16">
        <f t="shared" si="9"/>
        <v>0</v>
      </c>
      <c r="V50" s="16">
        <f t="shared" si="9"/>
        <v>0</v>
      </c>
      <c r="W50" s="16">
        <f>SUM(W6:W49)</f>
        <v>0</v>
      </c>
      <c r="X50" s="16">
        <f>SUM(X6:X49)</f>
        <v>0</v>
      </c>
      <c r="Y50" s="33" t="str">
        <f t="shared" si="4"/>
        <v/>
      </c>
      <c r="Z50" s="169"/>
    </row>
    <row r="51" spans="1:26">
      <c r="D51" s="192">
        <f>D50+E50</f>
        <v>0</v>
      </c>
      <c r="E51" s="193"/>
      <c r="O51" s="106"/>
      <c r="T51" s="101"/>
    </row>
    <row r="53" spans="1:26">
      <c r="L53" s="161"/>
      <c r="M53" s="162"/>
      <c r="N53" s="162"/>
      <c r="O53" s="162"/>
      <c r="P53" s="162"/>
      <c r="Q53" s="162"/>
      <c r="R53" s="162"/>
      <c r="S53" s="163"/>
    </row>
  </sheetData>
  <sheetProtection password="CB27" sheet="1"/>
  <protectedRanges>
    <protectedRange password="CB27" sqref="H4 H6:H50" name="Plage1"/>
  </protectedRanges>
  <mergeCells count="13">
    <mergeCell ref="A4:A5"/>
    <mergeCell ref="G4:G5"/>
    <mergeCell ref="F4:F5"/>
    <mergeCell ref="E4:E5"/>
    <mergeCell ref="H4:H5"/>
    <mergeCell ref="U3:X3"/>
    <mergeCell ref="D51:E51"/>
    <mergeCell ref="D4:D5"/>
    <mergeCell ref="I4:O4"/>
    <mergeCell ref="P4:T4"/>
    <mergeCell ref="X4:X5"/>
    <mergeCell ref="U4:W4"/>
    <mergeCell ref="E3:R3"/>
  </mergeCells>
  <phoneticPr fontId="0" type="noConversion"/>
  <printOptions horizontalCentered="1"/>
  <pageMargins left="0.25" right="0.25" top="0.75" bottom="0.75" header="0.3" footer="0.3"/>
  <pageSetup paperSize="9" scale="47" fitToHeight="2" orientation="landscape" blackAndWhite="1" horizontalDpi="300" verticalDpi="300" r:id="rId1"/>
  <headerFooter alignWithMargins="0">
    <oddFooter>&amp;L&amp;"Arial,Italique"&amp;8&amp;F&amp;C&amp;"Arial,Italique"&amp;8page &amp;P&amp;R&amp;"Arial,Italique"&amp;8&amp;D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B1:T42"/>
  <sheetViews>
    <sheetView showGridLines="0" showZeros="0" tabSelected="1" zoomScale="90" zoomScaleNormal="90" workbookViewId="0">
      <selection activeCell="E22" sqref="E22"/>
    </sheetView>
  </sheetViews>
  <sheetFormatPr baseColWidth="10" defaultRowHeight="12.75"/>
  <cols>
    <col min="1" max="1" width="11.42578125" style="1"/>
    <col min="2" max="2" width="40" style="3" customWidth="1"/>
    <col min="3" max="3" width="16.28515625" style="3" customWidth="1"/>
    <col min="4" max="4" width="11.42578125" style="6"/>
    <col min="5" max="5" width="12.42578125" style="4" customWidth="1"/>
    <col min="6" max="6" width="11.140625" style="6" customWidth="1"/>
    <col min="7" max="16384" width="11.42578125" style="1"/>
  </cols>
  <sheetData>
    <row r="1" spans="2:20" ht="81.75" customHeight="1"/>
    <row r="2" spans="2:20" ht="18">
      <c r="B2" s="214" t="str">
        <f>"BUDGET total demande chèques ANCV  " &amp; Présentation!E4</f>
        <v>BUDGET total demande chèques ANCV  2017</v>
      </c>
      <c r="C2" s="214"/>
      <c r="D2" s="214"/>
      <c r="E2" s="214"/>
    </row>
    <row r="4" spans="2:20">
      <c r="B4" s="3" t="str">
        <f>"Code " &amp; 'Centre social '!E7</f>
        <v xml:space="preserve">Code </v>
      </c>
      <c r="D4" s="27"/>
      <c r="E4" s="21"/>
      <c r="F4" s="28"/>
      <c r="G4" s="22"/>
      <c r="H4" s="22"/>
      <c r="I4" s="19"/>
      <c r="J4" s="19"/>
    </row>
    <row r="5" spans="2:20">
      <c r="B5" s="5" t="str">
        <f>"Nom " &amp; 'Centre social '!E9 &amp; " " &amp; 'Centre social '!E13 &amp; " " &amp; 'Centre social '!G13</f>
        <v xml:space="preserve">Nom   </v>
      </c>
      <c r="C5" s="5"/>
      <c r="D5" s="20"/>
      <c r="I5" s="19"/>
      <c r="J5" s="19"/>
    </row>
    <row r="7" spans="2:20">
      <c r="B7" s="156" t="s">
        <v>10</v>
      </c>
      <c r="D7" s="25"/>
      <c r="E7" s="23"/>
      <c r="F7" s="24"/>
      <c r="G7" s="19"/>
    </row>
    <row r="8" spans="2:20" s="7" customFormat="1">
      <c r="B8" s="212" t="s">
        <v>242</v>
      </c>
      <c r="C8" s="213"/>
      <c r="D8" s="8" t="s">
        <v>243</v>
      </c>
      <c r="E8" s="8" t="s">
        <v>169</v>
      </c>
      <c r="F8" s="8" t="s">
        <v>244</v>
      </c>
    </row>
    <row r="9" spans="2:20">
      <c r="D9" s="17"/>
      <c r="E9" s="18"/>
      <c r="G9" s="12"/>
    </row>
    <row r="10" spans="2:20">
      <c r="B10" s="3" t="s">
        <v>168</v>
      </c>
      <c r="D10" s="17"/>
      <c r="E10" s="18"/>
      <c r="G10" s="12"/>
    </row>
    <row r="11" spans="2:20">
      <c r="B11" s="206" t="s">
        <v>245</v>
      </c>
      <c r="C11" s="207"/>
      <c r="D11" s="108"/>
      <c r="E11" s="113"/>
      <c r="F11" s="9">
        <f t="shared" ref="F11:F16" si="0">IF($D$16&gt;0,D11/$D$16,0)</f>
        <v>0</v>
      </c>
    </row>
    <row r="12" spans="2:20">
      <c r="B12" s="206" t="s">
        <v>246</v>
      </c>
      <c r="C12" s="207"/>
      <c r="D12" s="108"/>
      <c r="E12" s="113"/>
      <c r="F12" s="9">
        <f t="shared" si="0"/>
        <v>0</v>
      </c>
    </row>
    <row r="13" spans="2:20">
      <c r="B13" s="206" t="s">
        <v>247</v>
      </c>
      <c r="C13" s="207"/>
      <c r="D13" s="108"/>
      <c r="E13" s="113"/>
      <c r="F13" s="9">
        <f t="shared" si="0"/>
        <v>0</v>
      </c>
      <c r="I13" s="39"/>
      <c r="J13" s="107"/>
      <c r="K13" s="107"/>
      <c r="L13" s="107"/>
      <c r="M13" s="107"/>
      <c r="N13" s="107"/>
      <c r="O13" s="107"/>
      <c r="P13" s="107"/>
      <c r="Q13" s="39"/>
      <c r="R13" s="39"/>
      <c r="S13" s="39"/>
      <c r="T13" s="39"/>
    </row>
    <row r="14" spans="2:20">
      <c r="B14" s="206" t="s">
        <v>248</v>
      </c>
      <c r="C14" s="207"/>
      <c r="D14" s="108"/>
      <c r="E14" s="113"/>
      <c r="F14" s="9">
        <f t="shared" si="0"/>
        <v>0</v>
      </c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</row>
    <row r="15" spans="2:20">
      <c r="B15" s="215" t="s">
        <v>263</v>
      </c>
      <c r="C15" s="207"/>
      <c r="D15" s="108"/>
      <c r="E15" s="113"/>
      <c r="F15" s="9">
        <f t="shared" si="0"/>
        <v>0</v>
      </c>
      <c r="I15" s="39"/>
      <c r="J15" s="109"/>
      <c r="K15" s="39"/>
      <c r="L15" s="39"/>
      <c r="M15" s="39"/>
      <c r="N15" s="39"/>
      <c r="O15" s="39"/>
      <c r="P15" s="39"/>
      <c r="Q15" s="39"/>
      <c r="R15" s="39"/>
      <c r="S15" s="39"/>
      <c r="T15" s="39"/>
    </row>
    <row r="16" spans="2:20">
      <c r="B16" s="208" t="str">
        <f>"Coût total séjour (" &amp;'Budget bénéficiaire'!F50&amp;")"</f>
        <v>Coût total séjour (0)</v>
      </c>
      <c r="C16" s="209"/>
      <c r="D16" s="113">
        <f>SUM(D11:D15)</f>
        <v>0</v>
      </c>
      <c r="E16" s="113"/>
      <c r="F16" s="9">
        <f t="shared" si="0"/>
        <v>0</v>
      </c>
      <c r="G16" s="12" t="str">
        <f>IF(D16&lt;&gt;'Budget bénéficiaire'!F50,"total non conforme à la feuille budget-familles","")</f>
        <v/>
      </c>
      <c r="I16" s="39"/>
      <c r="J16" s="109"/>
      <c r="K16" s="39"/>
      <c r="L16" s="39"/>
      <c r="M16" s="39"/>
      <c r="N16" s="39"/>
      <c r="O16" s="39"/>
      <c r="P16" s="39"/>
      <c r="Q16" s="39"/>
      <c r="R16" s="39"/>
      <c r="S16" s="39"/>
      <c r="T16" s="39"/>
    </row>
    <row r="17" spans="2:20">
      <c r="B17" s="110"/>
      <c r="C17" s="110"/>
      <c r="D17" s="114"/>
      <c r="E17" s="115"/>
      <c r="F17" s="111"/>
      <c r="I17" s="39"/>
      <c r="J17" s="109"/>
      <c r="K17" s="39"/>
      <c r="L17" s="39"/>
      <c r="M17" s="39"/>
      <c r="N17" s="39"/>
      <c r="O17" s="39"/>
      <c r="P17" s="39"/>
      <c r="Q17" s="39"/>
      <c r="R17" s="39"/>
      <c r="S17" s="39"/>
      <c r="T17" s="39"/>
    </row>
    <row r="18" spans="2:20">
      <c r="B18" s="110" t="s">
        <v>160</v>
      </c>
      <c r="C18" s="110"/>
      <c r="D18" s="114"/>
      <c r="E18" s="115"/>
      <c r="F18" s="111"/>
      <c r="I18" s="39"/>
      <c r="J18" s="109"/>
      <c r="K18" s="39"/>
      <c r="L18" s="39"/>
      <c r="M18" s="39"/>
      <c r="N18" s="39"/>
      <c r="O18" s="39"/>
      <c r="P18" s="39"/>
      <c r="Q18" s="39"/>
      <c r="R18" s="39"/>
      <c r="S18" s="39"/>
      <c r="T18" s="39"/>
    </row>
    <row r="19" spans="2:20">
      <c r="B19" s="206" t="s">
        <v>191</v>
      </c>
      <c r="C19" s="207"/>
      <c r="D19" s="116"/>
      <c r="E19" s="100">
        <f>'Budget bénéficiaire'!I50</f>
        <v>0</v>
      </c>
      <c r="F19" s="9">
        <f t="shared" ref="F19:F25" si="1">IF($D$16&gt;0,E19/$D$16,0)</f>
        <v>0</v>
      </c>
      <c r="I19" s="39"/>
      <c r="J19" s="109"/>
      <c r="K19" s="39"/>
      <c r="L19" s="39"/>
      <c r="M19" s="39"/>
      <c r="N19" s="39"/>
      <c r="O19" s="39"/>
      <c r="P19" s="39"/>
      <c r="Q19" s="39"/>
      <c r="R19" s="39"/>
      <c r="S19" s="39"/>
      <c r="T19" s="39"/>
    </row>
    <row r="20" spans="2:20">
      <c r="B20" s="206" t="s">
        <v>192</v>
      </c>
      <c r="C20" s="207"/>
      <c r="D20" s="116"/>
      <c r="E20" s="100">
        <f>'Budget bénéficiaire'!J50</f>
        <v>0</v>
      </c>
      <c r="F20" s="9">
        <f t="shared" si="1"/>
        <v>0</v>
      </c>
      <c r="I20" s="39"/>
      <c r="J20" s="109"/>
      <c r="K20" s="39"/>
      <c r="L20" s="39"/>
      <c r="M20" s="39"/>
      <c r="N20" s="39"/>
      <c r="O20" s="39"/>
      <c r="P20" s="39"/>
      <c r="Q20" s="39"/>
      <c r="R20" s="39"/>
      <c r="S20" s="39"/>
      <c r="T20" s="39"/>
    </row>
    <row r="21" spans="2:20">
      <c r="B21" s="206" t="s">
        <v>193</v>
      </c>
      <c r="C21" s="207"/>
      <c r="D21" s="116"/>
      <c r="E21" s="100">
        <f>'Budget bénéficiaire'!K50</f>
        <v>0</v>
      </c>
      <c r="F21" s="9">
        <f t="shared" si="1"/>
        <v>0</v>
      </c>
      <c r="I21" s="39"/>
      <c r="J21" s="109"/>
      <c r="K21" s="39"/>
      <c r="L21" s="39"/>
      <c r="M21" s="39"/>
      <c r="N21" s="39"/>
      <c r="O21" s="39"/>
      <c r="P21" s="39"/>
      <c r="Q21" s="39"/>
      <c r="R21" s="39"/>
      <c r="S21" s="39"/>
      <c r="T21" s="39"/>
    </row>
    <row r="22" spans="2:20">
      <c r="B22" s="206" t="s">
        <v>194</v>
      </c>
      <c r="C22" s="207"/>
      <c r="D22" s="116"/>
      <c r="E22" s="100">
        <f>'Budget bénéficiaire'!L50</f>
        <v>0</v>
      </c>
      <c r="F22" s="9">
        <f t="shared" si="1"/>
        <v>0</v>
      </c>
      <c r="I22" s="39"/>
      <c r="J22" s="39"/>
      <c r="Q22" s="39"/>
      <c r="R22" s="39"/>
      <c r="S22" s="39"/>
      <c r="T22" s="39"/>
    </row>
    <row r="23" spans="2:20">
      <c r="B23" s="166" t="s">
        <v>264</v>
      </c>
      <c r="C23" s="153"/>
      <c r="D23" s="116"/>
      <c r="E23" s="100">
        <f>'Budget bénéficiaire'!M50</f>
        <v>0</v>
      </c>
      <c r="F23" s="9">
        <f t="shared" si="1"/>
        <v>0</v>
      </c>
      <c r="I23" s="39"/>
      <c r="J23" s="39"/>
      <c r="Q23" s="39"/>
      <c r="R23" s="39"/>
      <c r="S23" s="39"/>
      <c r="T23" s="39"/>
    </row>
    <row r="24" spans="2:20">
      <c r="B24" s="166" t="s">
        <v>265</v>
      </c>
      <c r="C24" s="153"/>
      <c r="D24" s="116"/>
      <c r="E24" s="100">
        <f>'Budget bénéficiaire'!N50</f>
        <v>0</v>
      </c>
      <c r="F24" s="9">
        <f t="shared" si="1"/>
        <v>0</v>
      </c>
      <c r="J24" s="39"/>
    </row>
    <row r="25" spans="2:20">
      <c r="B25" s="208" t="s">
        <v>161</v>
      </c>
      <c r="C25" s="209"/>
      <c r="D25" s="116"/>
      <c r="E25" s="113">
        <f>SUM(E19:E24)</f>
        <v>0</v>
      </c>
      <c r="F25" s="9">
        <f t="shared" si="1"/>
        <v>0</v>
      </c>
      <c r="J25" s="39"/>
    </row>
    <row r="26" spans="2:20">
      <c r="B26" s="110"/>
      <c r="C26" s="110"/>
      <c r="D26" s="114"/>
      <c r="E26" s="114"/>
      <c r="F26" s="111"/>
      <c r="I26" s="39"/>
      <c r="J26" s="39"/>
    </row>
    <row r="27" spans="2:20">
      <c r="B27" s="110" t="s">
        <v>170</v>
      </c>
      <c r="C27" s="110"/>
      <c r="D27" s="114"/>
      <c r="E27" s="117"/>
      <c r="F27" s="112">
        <f>IF($D$16&gt;0,E27/$D$16,0)</f>
        <v>0</v>
      </c>
      <c r="I27" s="39"/>
      <c r="J27" s="39"/>
    </row>
    <row r="28" spans="2:20">
      <c r="B28" s="210" t="s">
        <v>171</v>
      </c>
      <c r="C28" s="211"/>
      <c r="D28" s="116"/>
      <c r="E28" s="120">
        <f>'Budget bénéficiaire'!$P$50</f>
        <v>0</v>
      </c>
      <c r="F28" s="11"/>
      <c r="I28" s="39"/>
      <c r="J28" s="39"/>
    </row>
    <row r="29" spans="2:20">
      <c r="B29" s="206" t="s">
        <v>162</v>
      </c>
      <c r="C29" s="207"/>
      <c r="D29" s="116"/>
      <c r="E29" s="100">
        <f>'Budget bénéficiaire'!Q50</f>
        <v>0</v>
      </c>
      <c r="F29" s="9">
        <f>IF($D$16&gt;0,E29/$D$16,0)</f>
        <v>0</v>
      </c>
    </row>
    <row r="30" spans="2:20">
      <c r="B30" s="206" t="s">
        <v>52</v>
      </c>
      <c r="C30" s="207"/>
      <c r="D30" s="116"/>
      <c r="E30" s="100">
        <f>'Budget bénéficiaire'!R50</f>
        <v>0</v>
      </c>
      <c r="F30" s="9">
        <f>IF($D$16&gt;0,E30/$D$16,0)</f>
        <v>0</v>
      </c>
    </row>
    <row r="31" spans="2:20">
      <c r="B31" s="206" t="s">
        <v>163</v>
      </c>
      <c r="C31" s="207"/>
      <c r="D31" s="116"/>
      <c r="E31" s="100">
        <f>'Budget bénéficiaire'!S50</f>
        <v>0</v>
      </c>
      <c r="F31" s="9">
        <f>IF($D$16&gt;0,E31/$D$16,0)</f>
        <v>0</v>
      </c>
    </row>
    <row r="32" spans="2:20">
      <c r="B32" s="208" t="s">
        <v>164</v>
      </c>
      <c r="C32" s="209"/>
      <c r="D32" s="116"/>
      <c r="E32" s="170">
        <f>SUM(E29:E31)</f>
        <v>0</v>
      </c>
      <c r="F32" s="9">
        <f>IF($D$16&gt;0,E32/$D$16,0)</f>
        <v>0</v>
      </c>
    </row>
    <row r="33" spans="2:6">
      <c r="B33" s="40"/>
      <c r="C33" s="40"/>
      <c r="D33" s="114"/>
      <c r="E33" s="118"/>
      <c r="F33" s="112">
        <f>IF($D$16&gt;0,E33/$D$16,0)</f>
        <v>0</v>
      </c>
    </row>
    <row r="34" spans="2:6">
      <c r="B34" s="140" t="s">
        <v>172</v>
      </c>
      <c r="C34" s="140"/>
      <c r="D34" s="114"/>
      <c r="E34" s="119"/>
      <c r="F34" s="111"/>
    </row>
    <row r="35" spans="2:6">
      <c r="B35" s="206" t="s">
        <v>2</v>
      </c>
      <c r="C35" s="207"/>
      <c r="D35" s="116"/>
      <c r="E35" s="100">
        <f>'Budget bénéficiaire'!U50</f>
        <v>0</v>
      </c>
      <c r="F35" s="9">
        <f>IF($D$16&gt;0,E35/$D$16,0)</f>
        <v>0</v>
      </c>
    </row>
    <row r="36" spans="2:6">
      <c r="B36" s="206" t="s">
        <v>3</v>
      </c>
      <c r="C36" s="207"/>
      <c r="D36" s="116"/>
      <c r="E36" s="100">
        <f>'Budget bénéficiaire'!V50</f>
        <v>0</v>
      </c>
      <c r="F36" s="9">
        <f>IF($D$16&gt;0,E36/$D$16,0)</f>
        <v>0</v>
      </c>
    </row>
    <row r="37" spans="2:6">
      <c r="B37" s="208" t="s">
        <v>167</v>
      </c>
      <c r="C37" s="209"/>
      <c r="D37" s="116"/>
      <c r="E37" s="113">
        <f>SUM(E35:E36)</f>
        <v>0</v>
      </c>
      <c r="F37" s="10">
        <f>IF($D$16&gt;0,E37/$D$16,0)</f>
        <v>0</v>
      </c>
    </row>
    <row r="38" spans="2:6">
      <c r="B38" s="39"/>
      <c r="C38" s="39"/>
      <c r="D38" s="114"/>
      <c r="E38" s="115"/>
      <c r="F38" s="112">
        <f>IF($D$16&gt;0,E38/$D$16,0)</f>
        <v>0</v>
      </c>
    </row>
    <row r="39" spans="2:6">
      <c r="B39" s="208" t="s">
        <v>50</v>
      </c>
      <c r="C39" s="209"/>
      <c r="D39" s="113"/>
      <c r="E39" s="113">
        <f>E25+E32+E37</f>
        <v>0</v>
      </c>
      <c r="F39" s="10">
        <f>IF($D$16&gt;0,E39/$D$16,0)</f>
        <v>0</v>
      </c>
    </row>
    <row r="40" spans="2:6">
      <c r="B40" s="208" t="s">
        <v>53</v>
      </c>
      <c r="C40" s="209"/>
      <c r="D40" s="113">
        <f>'Budget bénéficiaire'!F50</f>
        <v>0</v>
      </c>
      <c r="E40" s="113">
        <f>D16</f>
        <v>0</v>
      </c>
      <c r="F40" s="10">
        <f>IF(D16&gt;0,E40/$D$16,0)</f>
        <v>0</v>
      </c>
    </row>
    <row r="42" spans="2:6">
      <c r="B42" s="12" t="str">
        <f>IF(D40&lt;&gt;E40,"budget non équilibré","")</f>
        <v/>
      </c>
      <c r="C42" s="12"/>
      <c r="D42" s="13" t="str">
        <f>IF(D40&lt;&gt;E40,D40-E40,"")</f>
        <v/>
      </c>
    </row>
  </sheetData>
  <sheetProtection password="CB27" sheet="1"/>
  <mergeCells count="23">
    <mergeCell ref="B2:E2"/>
    <mergeCell ref="B11:C11"/>
    <mergeCell ref="B12:C12"/>
    <mergeCell ref="B13:C13"/>
    <mergeCell ref="B14:C14"/>
    <mergeCell ref="B32:C32"/>
    <mergeCell ref="B40:C40"/>
    <mergeCell ref="B8:C8"/>
    <mergeCell ref="B35:C35"/>
    <mergeCell ref="B36:C36"/>
    <mergeCell ref="B37:C37"/>
    <mergeCell ref="B39:C39"/>
    <mergeCell ref="B16:C16"/>
    <mergeCell ref="B19:C19"/>
    <mergeCell ref="B20:C20"/>
    <mergeCell ref="B21:C21"/>
    <mergeCell ref="B22:C22"/>
    <mergeCell ref="B15:C15"/>
    <mergeCell ref="B31:C31"/>
    <mergeCell ref="B25:C25"/>
    <mergeCell ref="B28:C28"/>
    <mergeCell ref="B29:C29"/>
    <mergeCell ref="B30:C30"/>
  </mergeCells>
  <phoneticPr fontId="0" type="noConversion"/>
  <printOptions horizontalCentered="1"/>
  <pageMargins left="0.19685039370078741" right="0.19685039370078741" top="0.9" bottom="0.39370078740157483" header="0.26" footer="0.19685039370078741"/>
  <pageSetup paperSize="9" scale="89" orientation="portrait" blackAndWhite="1" horizontalDpi="300" verticalDpi="300" r:id="rId1"/>
  <headerFooter alignWithMargins="0">
    <oddFooter>&amp;L&amp;"Arial,Italique"&amp;8&amp;F&amp;R&amp;"Arial Narrow,Normal"&amp;8&amp;D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DP134"/>
  <sheetViews>
    <sheetView topLeftCell="A91" zoomScaleNormal="100" zoomScaleSheetLayoutView="100" workbookViewId="0">
      <selection activeCell="A110" sqref="A110"/>
    </sheetView>
  </sheetViews>
  <sheetFormatPr baseColWidth="10" defaultRowHeight="12.75"/>
  <cols>
    <col min="1" max="1" width="13.140625" style="44" bestFit="1" customWidth="1"/>
    <col min="2" max="2" width="17.42578125" style="44" customWidth="1"/>
    <col min="3" max="3" width="6" style="44" bestFit="1" customWidth="1"/>
    <col min="4" max="4" width="9" style="44" bestFit="1" customWidth="1"/>
    <col min="5" max="5" width="11" style="44" bestFit="1" customWidth="1"/>
    <col min="6" max="6" width="11.42578125" style="44"/>
    <col min="7" max="7" width="15.140625" style="44" customWidth="1"/>
    <col min="8" max="8" width="12.140625" style="44" customWidth="1"/>
    <col min="9" max="9" width="8.140625" style="44" bestFit="1" customWidth="1"/>
    <col min="10" max="10" width="9.42578125" style="44" bestFit="1" customWidth="1"/>
    <col min="11" max="11" width="12.85546875" style="44" customWidth="1"/>
    <col min="12" max="12" width="9.42578125" style="44" customWidth="1"/>
    <col min="13" max="13" width="8.140625" style="44" customWidth="1"/>
    <col min="14" max="14" width="8.42578125" style="44" bestFit="1" customWidth="1"/>
    <col min="15" max="15" width="10.42578125" style="44" bestFit="1" customWidth="1"/>
    <col min="16" max="16" width="10.42578125" style="44" customWidth="1"/>
    <col min="17" max="19" width="13.140625" style="44" bestFit="1" customWidth="1"/>
    <col min="20" max="21" width="14.42578125" style="44" bestFit="1" customWidth="1"/>
    <col min="22" max="26" width="11.85546875" style="44" bestFit="1" customWidth="1"/>
    <col min="27" max="27" width="11.85546875" style="44" customWidth="1"/>
    <col min="28" max="29" width="14.42578125" style="44" bestFit="1" customWidth="1"/>
    <col min="30" max="31" width="15.7109375" style="44" bestFit="1" customWidth="1"/>
    <col min="32" max="32" width="11.85546875" style="44" bestFit="1" customWidth="1"/>
    <col min="33" max="34" width="15.7109375" style="44" bestFit="1" customWidth="1"/>
    <col min="35" max="35" width="7.140625" style="44" bestFit="1" customWidth="1"/>
    <col min="36" max="36" width="12" style="44" bestFit="1" customWidth="1"/>
    <col min="37" max="37" width="7.42578125" style="44" customWidth="1"/>
    <col min="38" max="38" width="8.85546875" style="44" customWidth="1"/>
    <col min="39" max="43" width="11.42578125" style="44"/>
    <col min="44" max="44" width="20.85546875" style="44" bestFit="1" customWidth="1"/>
    <col min="45" max="45" width="11.42578125" style="44"/>
    <col min="46" max="47" width="10.42578125" style="44" customWidth="1"/>
    <col min="48" max="48" width="11.42578125" style="70"/>
    <col min="49" max="49" width="8.85546875" style="70" customWidth="1"/>
    <col min="50" max="51" width="10.140625" style="70" bestFit="1" customWidth="1"/>
    <col min="52" max="52" width="13.140625" style="69" bestFit="1" customWidth="1"/>
    <col min="53" max="54" width="11.42578125" style="69" bestFit="1"/>
    <col min="55" max="55" width="11.42578125" style="44" bestFit="1"/>
    <col min="56" max="57" width="11.42578125" style="44"/>
    <col min="58" max="60" width="11.42578125" style="44" bestFit="1"/>
    <col min="61" max="62" width="11.42578125" style="44"/>
    <col min="63" max="63" width="11.42578125" style="44" bestFit="1"/>
    <col min="64" max="77" width="11.42578125" style="44"/>
    <col min="78" max="78" width="13.140625" style="44" bestFit="1" customWidth="1"/>
    <col min="79" max="94" width="11.42578125" style="44"/>
    <col min="95" max="97" width="11.42578125" style="44" bestFit="1"/>
    <col min="98" max="99" width="11.42578125" style="44"/>
    <col min="100" max="100" width="11.42578125" style="44" bestFit="1"/>
    <col min="101" max="113" width="11.42578125" style="44"/>
    <col min="114" max="114" width="17.42578125" style="44" customWidth="1"/>
    <col min="115" max="16384" width="11.42578125" style="44"/>
  </cols>
  <sheetData>
    <row r="1" spans="1:120" s="124" customFormat="1" ht="38.25">
      <c r="A1" s="124" t="s">
        <v>174</v>
      </c>
      <c r="B1" s="124" t="s">
        <v>175</v>
      </c>
      <c r="C1" s="124" t="s">
        <v>176</v>
      </c>
      <c r="D1" s="124" t="s">
        <v>177</v>
      </c>
      <c r="E1" s="124" t="s">
        <v>178</v>
      </c>
      <c r="F1" s="124" t="s">
        <v>179</v>
      </c>
      <c r="G1" s="127" t="s">
        <v>106</v>
      </c>
      <c r="H1" s="127" t="s">
        <v>105</v>
      </c>
      <c r="I1" s="127" t="s">
        <v>64</v>
      </c>
      <c r="J1" s="127" t="s">
        <v>104</v>
      </c>
      <c r="K1" s="127" t="s">
        <v>103</v>
      </c>
      <c r="L1" s="127" t="s">
        <v>102</v>
      </c>
      <c r="M1" s="127" t="s">
        <v>101</v>
      </c>
      <c r="N1" s="128" t="s">
        <v>100</v>
      </c>
      <c r="O1" s="124" t="s">
        <v>180</v>
      </c>
      <c r="P1" s="124" t="s">
        <v>20</v>
      </c>
      <c r="Q1" s="124" t="s">
        <v>181</v>
      </c>
      <c r="R1" s="124" t="s">
        <v>182</v>
      </c>
      <c r="S1" s="124" t="s">
        <v>183</v>
      </c>
      <c r="T1" s="124" t="s">
        <v>99</v>
      </c>
      <c r="U1" s="124" t="s">
        <v>98</v>
      </c>
      <c r="V1" s="124" t="s">
        <v>54</v>
      </c>
      <c r="W1" s="124" t="s">
        <v>55</v>
      </c>
      <c r="X1" s="124" t="s">
        <v>56</v>
      </c>
      <c r="Y1" s="124" t="s">
        <v>57</v>
      </c>
      <c r="Z1" s="124" t="s">
        <v>58</v>
      </c>
      <c r="AA1" s="124" t="s">
        <v>45</v>
      </c>
      <c r="AB1" s="124" t="s">
        <v>184</v>
      </c>
      <c r="AC1" s="124" t="s">
        <v>22</v>
      </c>
      <c r="AD1" s="124" t="s">
        <v>60</v>
      </c>
      <c r="AE1" s="124" t="s">
        <v>61</v>
      </c>
      <c r="AF1" s="124" t="s">
        <v>59</v>
      </c>
      <c r="AG1" s="124" t="s">
        <v>62</v>
      </c>
      <c r="AH1" s="124" t="s">
        <v>63</v>
      </c>
      <c r="AI1" s="127" t="s">
        <v>190</v>
      </c>
      <c r="AJ1" s="127" t="s">
        <v>66</v>
      </c>
      <c r="AK1" s="127" t="s">
        <v>65</v>
      </c>
      <c r="AL1" s="127" t="s">
        <v>67</v>
      </c>
      <c r="AM1" s="127" t="s">
        <v>68</v>
      </c>
      <c r="AN1" s="127" t="s">
        <v>97</v>
      </c>
      <c r="AO1" s="127" t="s">
        <v>69</v>
      </c>
      <c r="AP1" s="127" t="s">
        <v>70</v>
      </c>
      <c r="AQ1" s="127" t="s">
        <v>71</v>
      </c>
      <c r="AR1" s="127" t="s">
        <v>96</v>
      </c>
      <c r="AS1" s="127" t="s">
        <v>95</v>
      </c>
      <c r="AT1" s="124" t="s">
        <v>26</v>
      </c>
      <c r="AU1" s="124" t="s">
        <v>27</v>
      </c>
      <c r="AV1" s="128" t="s">
        <v>94</v>
      </c>
      <c r="AW1" s="133" t="s">
        <v>13</v>
      </c>
      <c r="AX1" s="133" t="s">
        <v>15</v>
      </c>
      <c r="AY1" s="133" t="s">
        <v>14</v>
      </c>
      <c r="AZ1" s="128" t="s">
        <v>72</v>
      </c>
      <c r="BA1" s="128" t="s">
        <v>73</v>
      </c>
      <c r="BB1" s="128" t="s">
        <v>74</v>
      </c>
      <c r="BC1" s="128" t="s">
        <v>75</v>
      </c>
      <c r="BD1" s="128" t="s">
        <v>93</v>
      </c>
      <c r="BE1" s="128" t="s">
        <v>76</v>
      </c>
      <c r="BF1" s="128" t="s">
        <v>92</v>
      </c>
      <c r="BG1" s="128" t="s">
        <v>91</v>
      </c>
      <c r="BH1" s="128" t="s">
        <v>89</v>
      </c>
      <c r="BI1" s="128" t="s">
        <v>90</v>
      </c>
      <c r="BJ1" s="128" t="s">
        <v>88</v>
      </c>
      <c r="BK1" s="128" t="s">
        <v>87</v>
      </c>
      <c r="BL1" s="128" t="s">
        <v>86</v>
      </c>
      <c r="BM1" s="128" t="s">
        <v>85</v>
      </c>
      <c r="BN1" s="128" t="s">
        <v>84</v>
      </c>
      <c r="BO1" s="128" t="s">
        <v>83</v>
      </c>
      <c r="BP1" s="128" t="s">
        <v>82</v>
      </c>
      <c r="BQ1" s="128" t="s">
        <v>81</v>
      </c>
      <c r="BR1" s="128" t="s">
        <v>80</v>
      </c>
      <c r="BS1" s="128" t="s">
        <v>77</v>
      </c>
      <c r="BT1" s="128" t="s">
        <v>78</v>
      </c>
      <c r="BU1" s="128" t="s">
        <v>79</v>
      </c>
      <c r="BV1" s="128" t="s">
        <v>107</v>
      </c>
      <c r="BW1" s="128" t="s">
        <v>108</v>
      </c>
      <c r="BX1" s="128" t="s">
        <v>109</v>
      </c>
      <c r="BY1" s="128" t="s">
        <v>111</v>
      </c>
      <c r="BZ1" s="128" t="s">
        <v>110</v>
      </c>
      <c r="CA1" s="128" t="s">
        <v>112</v>
      </c>
      <c r="CB1" s="128" t="s">
        <v>114</v>
      </c>
      <c r="CC1" s="128" t="s">
        <v>113</v>
      </c>
      <c r="CD1" s="128" t="s">
        <v>115</v>
      </c>
      <c r="CE1" s="128" t="s">
        <v>116</v>
      </c>
      <c r="CF1" s="128" t="s">
        <v>117</v>
      </c>
      <c r="CG1" s="128" t="s">
        <v>118</v>
      </c>
      <c r="CH1" s="128" t="s">
        <v>120</v>
      </c>
      <c r="CI1" s="128" t="s">
        <v>119</v>
      </c>
      <c r="CJ1" s="128" t="s">
        <v>23</v>
      </c>
      <c r="CK1" s="128" t="s">
        <v>24</v>
      </c>
      <c r="CL1" s="128" t="s">
        <v>25</v>
      </c>
      <c r="CM1" s="128" t="s">
        <v>11</v>
      </c>
      <c r="CN1" s="128" t="s">
        <v>121</v>
      </c>
      <c r="CO1" s="128" t="s">
        <v>122</v>
      </c>
      <c r="CP1" s="128" t="s">
        <v>123</v>
      </c>
      <c r="CQ1" s="128" t="s">
        <v>124</v>
      </c>
      <c r="CR1" s="128" t="s">
        <v>125</v>
      </c>
      <c r="CS1" s="128" t="s">
        <v>126</v>
      </c>
      <c r="CT1" s="128" t="s">
        <v>127</v>
      </c>
      <c r="CU1" s="128" t="s">
        <v>128</v>
      </c>
      <c r="CV1" s="128" t="s">
        <v>129</v>
      </c>
      <c r="CW1" s="128" t="s">
        <v>130</v>
      </c>
      <c r="CX1" s="128" t="s">
        <v>131</v>
      </c>
      <c r="CY1" s="128" t="s">
        <v>16</v>
      </c>
      <c r="CZ1" s="127" t="s">
        <v>132</v>
      </c>
      <c r="DA1" s="124" t="s">
        <v>133</v>
      </c>
      <c r="DB1" s="127" t="s">
        <v>134</v>
      </c>
      <c r="DC1" s="127" t="s">
        <v>135</v>
      </c>
      <c r="DD1" s="124" t="s">
        <v>136</v>
      </c>
      <c r="DE1" s="128" t="s">
        <v>137</v>
      </c>
      <c r="DF1" s="127" t="s">
        <v>138</v>
      </c>
      <c r="DG1" s="127" t="s">
        <v>139</v>
      </c>
      <c r="DH1" s="127" t="s">
        <v>140</v>
      </c>
      <c r="DI1" s="128" t="s">
        <v>141</v>
      </c>
      <c r="DJ1" s="127" t="s">
        <v>142</v>
      </c>
      <c r="DK1" s="128" t="s">
        <v>143</v>
      </c>
      <c r="DL1" s="128" t="s">
        <v>31</v>
      </c>
      <c r="DM1" s="128" t="s">
        <v>32</v>
      </c>
      <c r="DN1" s="128" t="s">
        <v>30</v>
      </c>
      <c r="DO1" s="128" t="s">
        <v>33</v>
      </c>
      <c r="DP1" s="128" t="s">
        <v>34</v>
      </c>
    </row>
    <row r="2" spans="1:120" s="129" customFormat="1" ht="25.5">
      <c r="A2" s="129">
        <v>1</v>
      </c>
      <c r="B2" s="129" t="s">
        <v>144</v>
      </c>
      <c r="C2" s="130" t="s">
        <v>185</v>
      </c>
      <c r="D2" s="130">
        <v>1</v>
      </c>
      <c r="E2" s="130" t="s">
        <v>145</v>
      </c>
      <c r="F2" s="130" t="s">
        <v>146</v>
      </c>
      <c r="G2" s="131" t="s">
        <v>147</v>
      </c>
      <c r="H2" s="131" t="s">
        <v>146</v>
      </c>
      <c r="I2" s="131" t="s">
        <v>147</v>
      </c>
      <c r="J2" s="132" t="s">
        <v>148</v>
      </c>
      <c r="K2" s="132" t="s">
        <v>147</v>
      </c>
      <c r="L2" s="132" t="s">
        <v>147</v>
      </c>
      <c r="M2" s="132" t="s">
        <v>147</v>
      </c>
      <c r="N2" s="133" t="s">
        <v>146</v>
      </c>
      <c r="O2" s="130" t="s">
        <v>149</v>
      </c>
      <c r="P2" s="130" t="s">
        <v>149</v>
      </c>
      <c r="Q2" s="129">
        <v>100</v>
      </c>
      <c r="R2" s="129">
        <v>100</v>
      </c>
      <c r="S2" s="129">
        <v>100</v>
      </c>
      <c r="T2" s="129">
        <v>100</v>
      </c>
      <c r="U2" s="129">
        <v>100</v>
      </c>
      <c r="V2" s="129">
        <v>100</v>
      </c>
      <c r="W2" s="129">
        <v>100</v>
      </c>
      <c r="X2" s="129">
        <v>100</v>
      </c>
      <c r="Y2" s="129">
        <v>100</v>
      </c>
      <c r="Z2" s="129">
        <v>100</v>
      </c>
      <c r="AA2" s="129">
        <v>100</v>
      </c>
      <c r="AB2" s="129">
        <v>100</v>
      </c>
      <c r="AC2" s="129">
        <v>100</v>
      </c>
      <c r="AD2" s="129">
        <v>100</v>
      </c>
      <c r="AE2" s="129">
        <v>100</v>
      </c>
      <c r="AF2" s="129">
        <v>100</v>
      </c>
      <c r="AG2" s="129">
        <v>100</v>
      </c>
      <c r="AH2" s="129">
        <v>100</v>
      </c>
      <c r="AI2" s="132" t="s">
        <v>150</v>
      </c>
      <c r="AJ2" s="132" t="s">
        <v>150</v>
      </c>
      <c r="AK2" s="132" t="s">
        <v>150</v>
      </c>
      <c r="AL2" s="132" t="s">
        <v>150</v>
      </c>
      <c r="AM2" s="132" t="s">
        <v>150</v>
      </c>
      <c r="AN2" s="132" t="s">
        <v>150</v>
      </c>
      <c r="AO2" s="132" t="s">
        <v>150</v>
      </c>
      <c r="AP2" s="132" t="s">
        <v>150</v>
      </c>
      <c r="AQ2" s="132" t="s">
        <v>150</v>
      </c>
      <c r="AR2" s="135">
        <v>100</v>
      </c>
      <c r="AS2" s="132" t="s">
        <v>150</v>
      </c>
      <c r="AT2" s="130" t="s">
        <v>150</v>
      </c>
      <c r="AU2" s="130" t="s">
        <v>150</v>
      </c>
      <c r="AV2" s="133" t="s">
        <v>150</v>
      </c>
      <c r="AW2" s="133" t="s">
        <v>150</v>
      </c>
      <c r="AX2" s="133" t="s">
        <v>150</v>
      </c>
      <c r="AY2" s="133">
        <v>100</v>
      </c>
      <c r="AZ2" s="135">
        <v>100</v>
      </c>
      <c r="BA2" s="135">
        <v>100</v>
      </c>
      <c r="BB2" s="135">
        <v>100</v>
      </c>
      <c r="BC2" s="135">
        <v>100</v>
      </c>
      <c r="BD2" s="133" t="s">
        <v>150</v>
      </c>
      <c r="BE2" s="133" t="s">
        <v>150</v>
      </c>
      <c r="BF2" s="135">
        <v>100</v>
      </c>
      <c r="BG2" s="135">
        <v>100</v>
      </c>
      <c r="BH2" s="135">
        <v>100</v>
      </c>
      <c r="BI2" s="133" t="s">
        <v>150</v>
      </c>
      <c r="BJ2" s="133" t="s">
        <v>150</v>
      </c>
      <c r="BK2" s="135">
        <v>100</v>
      </c>
      <c r="BL2" s="134" t="s">
        <v>150</v>
      </c>
      <c r="BM2" s="134" t="s">
        <v>150</v>
      </c>
      <c r="BN2" s="134" t="s">
        <v>150</v>
      </c>
      <c r="BO2" s="134" t="s">
        <v>150</v>
      </c>
      <c r="BP2" s="134" t="s">
        <v>150</v>
      </c>
      <c r="BQ2" s="134" t="s">
        <v>150</v>
      </c>
      <c r="BR2" s="134" t="s">
        <v>150</v>
      </c>
      <c r="BS2" s="134" t="s">
        <v>150</v>
      </c>
      <c r="BT2" s="134" t="s">
        <v>150</v>
      </c>
      <c r="BU2" s="134" t="s">
        <v>150</v>
      </c>
      <c r="BV2" s="134" t="s">
        <v>150</v>
      </c>
      <c r="BW2" s="134" t="s">
        <v>150</v>
      </c>
      <c r="BX2" s="134" t="s">
        <v>150</v>
      </c>
      <c r="BY2" s="134" t="s">
        <v>150</v>
      </c>
      <c r="BZ2" s="135">
        <v>100</v>
      </c>
      <c r="CA2" s="134" t="s">
        <v>150</v>
      </c>
      <c r="CB2" s="134" t="s">
        <v>150</v>
      </c>
      <c r="CC2" s="134" t="s">
        <v>150</v>
      </c>
      <c r="CD2" s="134" t="s">
        <v>150</v>
      </c>
      <c r="CE2" s="134" t="s">
        <v>150</v>
      </c>
      <c r="CF2" s="134" t="s">
        <v>150</v>
      </c>
      <c r="CG2" s="134" t="s">
        <v>150</v>
      </c>
      <c r="CH2" s="134" t="s">
        <v>150</v>
      </c>
      <c r="CI2" s="134" t="s">
        <v>150</v>
      </c>
      <c r="CJ2" s="134" t="s">
        <v>150</v>
      </c>
      <c r="CK2" s="134" t="s">
        <v>150</v>
      </c>
      <c r="CL2" s="134" t="s">
        <v>150</v>
      </c>
      <c r="CM2" s="134" t="s">
        <v>150</v>
      </c>
      <c r="CN2" s="134" t="s">
        <v>150</v>
      </c>
      <c r="CO2" s="134" t="s">
        <v>150</v>
      </c>
      <c r="CP2" s="134" t="s">
        <v>150</v>
      </c>
      <c r="CQ2" s="135">
        <v>100</v>
      </c>
      <c r="CR2" s="135">
        <v>100</v>
      </c>
      <c r="CS2" s="135">
        <v>100</v>
      </c>
      <c r="CT2" s="134" t="s">
        <v>150</v>
      </c>
      <c r="CU2" s="134" t="s">
        <v>150</v>
      </c>
      <c r="CV2" s="135">
        <v>100</v>
      </c>
      <c r="CW2" s="134" t="s">
        <v>150</v>
      </c>
      <c r="CX2" s="134" t="s">
        <v>149</v>
      </c>
      <c r="CY2" s="134" t="s">
        <v>150</v>
      </c>
      <c r="CZ2" s="134" t="s">
        <v>150</v>
      </c>
      <c r="DA2" s="134" t="s">
        <v>150</v>
      </c>
      <c r="DB2" s="134" t="s">
        <v>150</v>
      </c>
      <c r="DC2" s="134" t="s">
        <v>150</v>
      </c>
      <c r="DD2" s="134" t="s">
        <v>150</v>
      </c>
      <c r="DE2" s="134" t="s">
        <v>150</v>
      </c>
      <c r="DF2" s="134" t="s">
        <v>150</v>
      </c>
      <c r="DG2" s="134" t="s">
        <v>150</v>
      </c>
      <c r="DH2" s="134" t="s">
        <v>150</v>
      </c>
      <c r="DI2" s="134" t="s">
        <v>150</v>
      </c>
      <c r="DJ2" s="134" t="s">
        <v>150</v>
      </c>
      <c r="DK2" s="134" t="s">
        <v>150</v>
      </c>
      <c r="DL2" s="129">
        <v>100</v>
      </c>
      <c r="DM2" s="129">
        <v>100</v>
      </c>
      <c r="DN2" s="129">
        <v>100</v>
      </c>
      <c r="DO2" s="129">
        <v>100</v>
      </c>
      <c r="DP2" s="129">
        <v>100</v>
      </c>
    </row>
    <row r="3" spans="1:120" s="42" customFormat="1" ht="14.25">
      <c r="A3" s="42">
        <v>0</v>
      </c>
      <c r="B3" s="43">
        <f>'Centre social '!$E$7</f>
        <v>0</v>
      </c>
      <c r="C3" s="45" t="s">
        <v>185</v>
      </c>
      <c r="D3" s="45">
        <f>Présentation!$E$4</f>
        <v>2017</v>
      </c>
      <c r="E3" s="45" t="s">
        <v>186</v>
      </c>
      <c r="F3" s="43">
        <f>'Centre social '!E9</f>
        <v>0</v>
      </c>
      <c r="G3" s="126">
        <f>'Centre social '!E11</f>
        <v>0</v>
      </c>
      <c r="H3" s="46">
        <f>'Centre social '!E13</f>
        <v>0</v>
      </c>
      <c r="I3" s="46">
        <f>'Centre social '!G13</f>
        <v>0</v>
      </c>
      <c r="J3" s="126">
        <f>'Centre social '!E15</f>
        <v>0</v>
      </c>
      <c r="K3" s="126">
        <f>'Centre social '!E17</f>
        <v>0</v>
      </c>
      <c r="L3" s="126">
        <f>'Centre social '!E19</f>
        <v>0</v>
      </c>
      <c r="M3" s="126">
        <f>'Centre social '!E21</f>
        <v>0</v>
      </c>
      <c r="N3" s="126">
        <f>'Centre social '!E23</f>
        <v>0</v>
      </c>
      <c r="O3" s="46">
        <f>'Centre social '!E26</f>
        <v>0</v>
      </c>
      <c r="P3" s="46">
        <f>'Centre social '!E29</f>
        <v>0</v>
      </c>
      <c r="Q3" s="47">
        <f>'Budget bénéficiaire'!A50</f>
        <v>0</v>
      </c>
      <c r="R3" s="48">
        <f>'Budget bénéficiaire'!D50</f>
        <v>0</v>
      </c>
      <c r="S3" s="48">
        <f>'Budget bénéficiaire'!E50</f>
        <v>0</v>
      </c>
      <c r="T3" s="48">
        <f>'Budget bénéficiaire'!F50</f>
        <v>0</v>
      </c>
      <c r="U3" s="123">
        <f>'Budget bénéficiaire'!G50</f>
        <v>0</v>
      </c>
      <c r="V3" s="48">
        <f>'Budget bénéficiaire'!I50</f>
        <v>0</v>
      </c>
      <c r="W3" s="48">
        <f>'Budget bénéficiaire'!J50</f>
        <v>0</v>
      </c>
      <c r="X3" s="48">
        <f>'Budget bénéficiaire'!K50</f>
        <v>0</v>
      </c>
      <c r="Y3" s="48">
        <f>'Budget bénéficiaire'!L50</f>
        <v>0</v>
      </c>
      <c r="Z3" s="48" t="e">
        <f>'Budget bénéficiaire'!#REF!</f>
        <v>#REF!</v>
      </c>
      <c r="AA3" s="48">
        <f>'Budget bénéficiaire'!N50</f>
        <v>0</v>
      </c>
      <c r="AB3" s="48">
        <f>'Budget bénéficiaire'!P50</f>
        <v>0</v>
      </c>
      <c r="AC3" s="123">
        <f>'Budget bénéficiaire'!Q50</f>
        <v>0</v>
      </c>
      <c r="AD3" s="123">
        <f>'Budget bénéficiaire'!R50</f>
        <v>0</v>
      </c>
      <c r="AE3" s="123">
        <f>'Budget bénéficiaire'!S50</f>
        <v>0</v>
      </c>
      <c r="AF3" s="48" t="e">
        <f>'Budget bénéficiaire'!#REF!</f>
        <v>#REF!</v>
      </c>
      <c r="AG3" s="123">
        <f>'Budget bénéficiaire'!U50</f>
        <v>0</v>
      </c>
      <c r="AH3" s="123">
        <f>'Budget bénéficiaire'!V50</f>
        <v>0</v>
      </c>
      <c r="AI3" s="43">
        <f>'Centre social '!E34</f>
        <v>0</v>
      </c>
      <c r="AJ3" s="43">
        <f>'Centre social '!E36</f>
        <v>0</v>
      </c>
      <c r="AK3" s="43">
        <f>'Centre social '!H36</f>
        <v>0</v>
      </c>
      <c r="AL3" s="43">
        <f>'Centre social '!E38</f>
        <v>0</v>
      </c>
      <c r="AM3" s="43">
        <f>'Centre social '!H38</f>
        <v>0</v>
      </c>
      <c r="AN3" s="43">
        <f>'Centre social '!E40</f>
        <v>0</v>
      </c>
      <c r="AO3" s="43">
        <f>'Centre social '!E43</f>
        <v>0</v>
      </c>
      <c r="AP3" s="43">
        <f>'Centre social '!E45</f>
        <v>0</v>
      </c>
      <c r="AQ3" s="43">
        <f>'Centre social '!E47</f>
        <v>0</v>
      </c>
      <c r="AR3" s="136">
        <f>'Centre social '!E49</f>
        <v>0</v>
      </c>
      <c r="AS3" s="43">
        <f>'Centre social '!E51</f>
        <v>0</v>
      </c>
      <c r="AT3" s="46">
        <f>'Centre social '!D56</f>
        <v>0</v>
      </c>
      <c r="AU3" s="46">
        <f>'Centre social '!H56</f>
        <v>0</v>
      </c>
      <c r="AV3" s="150">
        <f>'Centre social '!E58</f>
        <v>0</v>
      </c>
      <c r="AW3" s="150">
        <f>'Centre social '!E60</f>
        <v>0</v>
      </c>
      <c r="AX3" s="150">
        <f>'Centre social '!H60</f>
        <v>0</v>
      </c>
      <c r="AY3" s="136">
        <f>'Centre social '!E62</f>
        <v>0</v>
      </c>
      <c r="AZ3" s="136">
        <f>'Centre social '!E64</f>
        <v>0</v>
      </c>
      <c r="BA3" s="136">
        <f>'Centre social '!E66</f>
        <v>0</v>
      </c>
      <c r="BB3" s="136">
        <f>'Centre social '!E68</f>
        <v>0</v>
      </c>
      <c r="BC3" s="136">
        <f>'Centre social '!E70</f>
        <v>0</v>
      </c>
      <c r="BD3" s="43" t="e">
        <f>#REF!</f>
        <v>#REF!</v>
      </c>
      <c r="BE3" s="43" t="e">
        <f>#REF!</f>
        <v>#REF!</v>
      </c>
      <c r="BF3" s="136" t="e">
        <f>#REF!</f>
        <v>#REF!</v>
      </c>
      <c r="BG3" s="136" t="e">
        <f>#REF!</f>
        <v>#REF!</v>
      </c>
      <c r="BH3" s="136" t="e">
        <f>#REF!</f>
        <v>#REF!</v>
      </c>
      <c r="BI3" s="43" t="e">
        <f>#REF!</f>
        <v>#REF!</v>
      </c>
      <c r="BJ3" s="43" t="e">
        <f>#REF!</f>
        <v>#REF!</v>
      </c>
      <c r="BK3" s="136" t="e">
        <f>#REF!</f>
        <v>#REF!</v>
      </c>
      <c r="BL3" s="43" t="e">
        <f>#REF!</f>
        <v>#REF!</v>
      </c>
      <c r="BM3" s="43" t="e">
        <f>#REF!</f>
        <v>#REF!</v>
      </c>
      <c r="BN3" s="43" t="e">
        <f>#REF!</f>
        <v>#REF!</v>
      </c>
      <c r="BO3" s="43" t="e">
        <f>#REF!</f>
        <v>#REF!</v>
      </c>
      <c r="BP3" s="43" t="e">
        <f>#REF!</f>
        <v>#REF!</v>
      </c>
      <c r="BQ3" s="43" t="e">
        <f>#REF!</f>
        <v>#REF!</v>
      </c>
      <c r="BR3" s="43" t="e">
        <f>#REF!</f>
        <v>#REF!</v>
      </c>
      <c r="BS3" s="43" t="e">
        <f>#REF!</f>
        <v>#REF!</v>
      </c>
      <c r="BT3" s="43" t="e">
        <f>#REF!</f>
        <v>#REF!</v>
      </c>
      <c r="BU3" s="43" t="e">
        <f>#REF!</f>
        <v>#REF!</v>
      </c>
      <c r="BV3" s="43" t="e">
        <f>#REF!</f>
        <v>#REF!</v>
      </c>
      <c r="BW3" s="43" t="e">
        <f>#REF!</f>
        <v>#REF!</v>
      </c>
      <c r="BX3" s="43" t="e">
        <f>#REF!</f>
        <v>#REF!</v>
      </c>
      <c r="BY3" s="43" t="e">
        <f>#REF!</f>
        <v>#REF!</v>
      </c>
      <c r="BZ3" s="136" t="e">
        <f>#REF!</f>
        <v>#REF!</v>
      </c>
      <c r="CA3" s="43" t="e">
        <f>#REF!</f>
        <v>#REF!</v>
      </c>
      <c r="CB3" s="43" t="e">
        <f>#REF!</f>
        <v>#REF!</v>
      </c>
      <c r="CC3" s="43" t="e">
        <f>#REF!</f>
        <v>#REF!</v>
      </c>
      <c r="CD3" s="43" t="e">
        <f>#REF!</f>
        <v>#REF!</v>
      </c>
      <c r="CE3" s="43" t="e">
        <f>#REF!</f>
        <v>#REF!</v>
      </c>
      <c r="CF3" s="43" t="e">
        <f>#REF!</f>
        <v>#REF!</v>
      </c>
      <c r="CG3" s="43" t="e">
        <f>#REF!</f>
        <v>#REF!</v>
      </c>
      <c r="CH3" s="43" t="e">
        <f>#REF!</f>
        <v>#REF!</v>
      </c>
      <c r="CI3" s="43" t="e">
        <f>#REF!</f>
        <v>#REF!</v>
      </c>
      <c r="CJ3" s="43" t="e">
        <f>#REF!</f>
        <v>#REF!</v>
      </c>
      <c r="CK3" s="43" t="e">
        <f>#REF!</f>
        <v>#REF!</v>
      </c>
      <c r="CL3" s="43" t="e">
        <f>#REF!</f>
        <v>#REF!</v>
      </c>
      <c r="CM3" s="43" t="e">
        <f>#REF!</f>
        <v>#REF!</v>
      </c>
      <c r="CN3" s="43" t="e">
        <f>#REF!</f>
        <v>#REF!</v>
      </c>
      <c r="CO3" s="43" t="e">
        <f>#REF!</f>
        <v>#REF!</v>
      </c>
      <c r="CP3" s="43" t="e">
        <f>#REF!</f>
        <v>#REF!</v>
      </c>
      <c r="CQ3" s="136" t="e">
        <f>#REF!</f>
        <v>#REF!</v>
      </c>
      <c r="CR3" s="136" t="e">
        <f>#REF!</f>
        <v>#REF!</v>
      </c>
      <c r="CS3" s="136" t="e">
        <f>#REF!</f>
        <v>#REF!</v>
      </c>
      <c r="CT3" s="134" t="e">
        <f>#REF!</f>
        <v>#REF!</v>
      </c>
      <c r="CU3" s="134" t="e">
        <f>#REF!</f>
        <v>#REF!</v>
      </c>
      <c r="CV3" s="135" t="e">
        <f>#REF!</f>
        <v>#REF!</v>
      </c>
      <c r="CW3" s="43" t="e">
        <f>#REF!</f>
        <v>#REF!</v>
      </c>
      <c r="CX3" s="43" t="e">
        <f>#REF!</f>
        <v>#REF!</v>
      </c>
      <c r="CY3" s="43" t="e">
        <f>#REF!</f>
        <v>#REF!</v>
      </c>
      <c r="CZ3" s="43" t="e">
        <f>#REF!</f>
        <v>#REF!</v>
      </c>
      <c r="DA3" s="43" t="e">
        <f>#REF!</f>
        <v>#REF!</v>
      </c>
      <c r="DB3" s="43" t="e">
        <f>#REF!</f>
        <v>#REF!</v>
      </c>
      <c r="DC3" s="43" t="e">
        <f>#REF!</f>
        <v>#REF!</v>
      </c>
      <c r="DD3" s="43" t="e">
        <f>#REF!</f>
        <v>#REF!</v>
      </c>
      <c r="DE3" s="43" t="e">
        <f>#REF!</f>
        <v>#REF!</v>
      </c>
      <c r="DF3" s="43" t="e">
        <f>#REF!</f>
        <v>#REF!</v>
      </c>
      <c r="DG3" s="43" t="e">
        <f>#REF!</f>
        <v>#REF!</v>
      </c>
      <c r="DH3" s="43" t="e">
        <f>#REF!</f>
        <v>#REF!</v>
      </c>
      <c r="DI3" s="43" t="e">
        <f>#REF!</f>
        <v>#REF!</v>
      </c>
      <c r="DJ3" s="43" t="e">
        <f>#REF!</f>
        <v>#REF!</v>
      </c>
      <c r="DK3" s="43" t="e">
        <f>#REF!</f>
        <v>#REF!</v>
      </c>
      <c r="DL3" s="137">
        <f>'Budget total '!D11</f>
        <v>0</v>
      </c>
      <c r="DM3" s="137">
        <f>'Budget total '!D12</f>
        <v>0</v>
      </c>
      <c r="DN3" s="137">
        <f>'Budget total '!D13</f>
        <v>0</v>
      </c>
      <c r="DO3" s="137">
        <f>'Budget total '!D14</f>
        <v>0</v>
      </c>
      <c r="DP3" s="137">
        <f>'Budget total '!D15</f>
        <v>0</v>
      </c>
    </row>
    <row r="4" spans="1:120" s="42" customFormat="1" ht="14.25">
      <c r="A4" s="42">
        <v>1</v>
      </c>
      <c r="B4" s="43">
        <f>'Centre social '!$E$7</f>
        <v>0</v>
      </c>
      <c r="C4" s="49" t="s">
        <v>185</v>
      </c>
      <c r="D4" s="49">
        <f>Présentation!$E$4</f>
        <v>2017</v>
      </c>
      <c r="E4" s="49" t="s">
        <v>187</v>
      </c>
      <c r="F4"/>
      <c r="H4" s="14"/>
      <c r="I4" s="14"/>
      <c r="J4" s="14"/>
      <c r="K4" s="14"/>
      <c r="L4" s="14"/>
      <c r="M4" s="14"/>
      <c r="N4" s="14"/>
      <c r="O4" s="14"/>
      <c r="P4" s="14"/>
      <c r="Q4" t="e">
        <f>'Budget bénéficiaire'!#REF!</f>
        <v>#REF!</v>
      </c>
      <c r="R4" s="50" t="e">
        <f>'Budget bénéficiaire'!#REF!</f>
        <v>#REF!</v>
      </c>
      <c r="S4" s="50" t="e">
        <f>'Budget bénéficiaire'!#REF!</f>
        <v>#REF!</v>
      </c>
      <c r="T4" s="50" t="e">
        <f>'Budget bénéficiaire'!#REF!</f>
        <v>#REF!</v>
      </c>
      <c r="U4" s="50" t="e">
        <f>'Budget bénéficiaire'!#REF!</f>
        <v>#REF!</v>
      </c>
      <c r="V4" s="50" t="e">
        <f>'Budget bénéficiaire'!#REF!</f>
        <v>#REF!</v>
      </c>
      <c r="W4" s="50" t="e">
        <f>'Budget bénéficiaire'!#REF!</f>
        <v>#REF!</v>
      </c>
      <c r="X4" s="50" t="e">
        <f>'Budget bénéficiaire'!#REF!</f>
        <v>#REF!</v>
      </c>
      <c r="Y4" s="50" t="e">
        <f>'Budget bénéficiaire'!#REF!</f>
        <v>#REF!</v>
      </c>
      <c r="Z4" s="50" t="e">
        <f>'Budget bénéficiaire'!#REF!</f>
        <v>#REF!</v>
      </c>
      <c r="AA4" s="50" t="e">
        <f>'Budget bénéficiaire'!#REF!</f>
        <v>#REF!</v>
      </c>
      <c r="AB4" s="50" t="e">
        <f>'Budget bénéficiaire'!#REF!</f>
        <v>#REF!</v>
      </c>
      <c r="AC4" s="123" t="e">
        <f>'Budget bénéficiaire'!#REF!</f>
        <v>#REF!</v>
      </c>
      <c r="AD4" s="123" t="e">
        <f>'Budget bénéficiaire'!#REF!</f>
        <v>#REF!</v>
      </c>
      <c r="AE4" s="123" t="e">
        <f>'Budget bénéficiaire'!#REF!</f>
        <v>#REF!</v>
      </c>
      <c r="AF4" s="50" t="e">
        <f>'Budget bénéficiaire'!#REF!</f>
        <v>#REF!</v>
      </c>
      <c r="AG4" s="123" t="e">
        <f>'Budget bénéficiaire'!#REF!</f>
        <v>#REF!</v>
      </c>
      <c r="AH4" s="123" t="e">
        <f>'Budget bénéficiaire'!#REF!</f>
        <v>#REF!</v>
      </c>
      <c r="AT4" s="14"/>
      <c r="AU4" s="14"/>
      <c r="AV4" s="68"/>
      <c r="AW4" s="68"/>
      <c r="AX4" s="68"/>
      <c r="AY4" s="68"/>
      <c r="AZ4" s="68"/>
      <c r="BA4" s="68"/>
      <c r="BB4" s="68"/>
    </row>
    <row r="5" spans="1:120" s="42" customFormat="1" ht="14.25">
      <c r="A5" s="42">
        <v>2</v>
      </c>
      <c r="B5" s="43">
        <f>'Centre social '!$E$7</f>
        <v>0</v>
      </c>
      <c r="C5" s="49" t="s">
        <v>185</v>
      </c>
      <c r="D5" s="49">
        <f>Présentation!$E$4</f>
        <v>2017</v>
      </c>
      <c r="E5" s="49" t="s">
        <v>187</v>
      </c>
      <c r="F5"/>
      <c r="G5" s="35"/>
      <c r="H5" s="35"/>
      <c r="I5" s="35"/>
      <c r="J5" s="35"/>
      <c r="K5" s="35"/>
      <c r="L5" s="35"/>
      <c r="M5" s="35"/>
      <c r="N5" s="35"/>
      <c r="O5" s="35"/>
      <c r="P5" s="35"/>
      <c r="Q5">
        <f>'Budget bénéficiaire'!A6</f>
        <v>0</v>
      </c>
      <c r="R5" s="50">
        <f>'Budget bénéficiaire'!D6</f>
        <v>0</v>
      </c>
      <c r="S5" s="50">
        <f>'Budget bénéficiaire'!E6</f>
        <v>0</v>
      </c>
      <c r="T5" s="50">
        <f>'Budget bénéficiaire'!F6</f>
        <v>0</v>
      </c>
      <c r="U5" s="50">
        <f>'Budget bénéficiaire'!G6</f>
        <v>0</v>
      </c>
      <c r="V5" s="50">
        <f>'Budget bénéficiaire'!I6</f>
        <v>0</v>
      </c>
      <c r="W5" s="50">
        <f>'Budget bénéficiaire'!J6</f>
        <v>0</v>
      </c>
      <c r="X5" s="50">
        <f>'Budget bénéficiaire'!K6</f>
        <v>0</v>
      </c>
      <c r="Y5" s="50">
        <f>'Budget bénéficiaire'!L6</f>
        <v>0</v>
      </c>
      <c r="Z5" s="50" t="e">
        <f>'Budget bénéficiaire'!#REF!</f>
        <v>#REF!</v>
      </c>
      <c r="AA5" s="50">
        <f>'Budget bénéficiaire'!N6</f>
        <v>0</v>
      </c>
      <c r="AB5" s="50">
        <f>'Budget bénéficiaire'!P6</f>
        <v>0</v>
      </c>
      <c r="AC5" s="123">
        <f>'Budget bénéficiaire'!Q6</f>
        <v>0</v>
      </c>
      <c r="AD5" s="123">
        <f>'Budget bénéficiaire'!R6</f>
        <v>0</v>
      </c>
      <c r="AE5" s="123">
        <f>'Budget bénéficiaire'!S6</f>
        <v>0</v>
      </c>
      <c r="AF5" s="50" t="e">
        <f>'Budget bénéficiaire'!#REF!</f>
        <v>#REF!</v>
      </c>
      <c r="AG5" s="123">
        <f>'Budget bénéficiaire'!U6</f>
        <v>0</v>
      </c>
      <c r="AH5" s="123">
        <f>'Budget bénéficiaire'!V6</f>
        <v>0</v>
      </c>
      <c r="AT5" s="35"/>
      <c r="AU5" s="35"/>
      <c r="AV5" s="68"/>
      <c r="AW5" s="68"/>
      <c r="AX5" s="68"/>
      <c r="AY5" s="68"/>
      <c r="AZ5" s="68"/>
      <c r="BA5" s="68"/>
      <c r="BB5" s="68"/>
    </row>
    <row r="6" spans="1:120" s="51" customFormat="1" ht="14.25">
      <c r="A6" s="42">
        <v>3</v>
      </c>
      <c r="B6" s="43">
        <f>'Centre social '!$E$7</f>
        <v>0</v>
      </c>
      <c r="C6" s="49" t="s">
        <v>185</v>
      </c>
      <c r="D6" s="49">
        <f>Présentation!$E$4</f>
        <v>2017</v>
      </c>
      <c r="E6" s="49" t="s">
        <v>187</v>
      </c>
      <c r="F6"/>
      <c r="H6" s="35"/>
      <c r="I6" s="35"/>
      <c r="J6" s="35"/>
      <c r="K6" s="35"/>
      <c r="L6" s="35"/>
      <c r="M6" s="35"/>
      <c r="N6" s="35"/>
      <c r="O6" s="35"/>
      <c r="P6" s="35"/>
      <c r="Q6">
        <f>'Budget bénéficiaire'!A7</f>
        <v>0</v>
      </c>
      <c r="R6" s="50">
        <f>'Budget bénéficiaire'!D7</f>
        <v>0</v>
      </c>
      <c r="S6" s="50">
        <f>'Budget bénéficiaire'!E7</f>
        <v>0</v>
      </c>
      <c r="T6" s="50">
        <f>'Budget bénéficiaire'!F7</f>
        <v>0</v>
      </c>
      <c r="U6" s="50">
        <f>'Budget bénéficiaire'!G7</f>
        <v>0</v>
      </c>
      <c r="V6" s="50">
        <f>'Budget bénéficiaire'!I7</f>
        <v>0</v>
      </c>
      <c r="W6" s="50">
        <f>'Budget bénéficiaire'!J7</f>
        <v>0</v>
      </c>
      <c r="X6" s="50">
        <f>'Budget bénéficiaire'!K7</f>
        <v>0</v>
      </c>
      <c r="Y6" s="50">
        <f>'Budget bénéficiaire'!L7</f>
        <v>0</v>
      </c>
      <c r="Z6" s="50" t="e">
        <f>'Budget bénéficiaire'!#REF!</f>
        <v>#REF!</v>
      </c>
      <c r="AA6" s="50">
        <f>'Budget bénéficiaire'!N7</f>
        <v>0</v>
      </c>
      <c r="AB6" s="50">
        <f>'Budget bénéficiaire'!P7</f>
        <v>0</v>
      </c>
      <c r="AC6" s="123">
        <f>'Budget bénéficiaire'!Q7</f>
        <v>0</v>
      </c>
      <c r="AD6" s="123">
        <f>'Budget bénéficiaire'!R7</f>
        <v>0</v>
      </c>
      <c r="AE6" s="123">
        <f>'Budget bénéficiaire'!S7</f>
        <v>0</v>
      </c>
      <c r="AF6" s="50" t="e">
        <f>'Budget bénéficiaire'!#REF!</f>
        <v>#REF!</v>
      </c>
      <c r="AG6" s="123">
        <f>'Budget bénéficiaire'!U7</f>
        <v>0</v>
      </c>
      <c r="AH6" s="123">
        <f>'Budget bénéficiaire'!V7</f>
        <v>0</v>
      </c>
      <c r="AT6" s="35"/>
      <c r="AU6" s="35"/>
      <c r="AV6" s="72"/>
      <c r="AW6" s="72"/>
      <c r="AX6" s="72"/>
      <c r="AY6" s="72"/>
      <c r="AZ6" s="72"/>
      <c r="BA6" s="72"/>
      <c r="BB6" s="71"/>
      <c r="BF6" s="74"/>
      <c r="BG6" s="44"/>
    </row>
    <row r="7" spans="1:120" s="51" customFormat="1" ht="14.25">
      <c r="A7" s="42">
        <v>4</v>
      </c>
      <c r="B7" s="43">
        <f>'Centre social '!$E$7</f>
        <v>0</v>
      </c>
      <c r="C7" s="49" t="s">
        <v>185</v>
      </c>
      <c r="D7" s="49">
        <f>Présentation!$E$4</f>
        <v>2017</v>
      </c>
      <c r="E7" s="49" t="s">
        <v>187</v>
      </c>
      <c r="F7"/>
      <c r="G7" s="35"/>
      <c r="H7" s="35"/>
      <c r="I7" s="35"/>
      <c r="J7" s="35"/>
      <c r="K7" s="35"/>
      <c r="L7" s="35"/>
      <c r="M7" s="35"/>
      <c r="N7" s="35"/>
      <c r="O7" s="35"/>
      <c r="P7" s="35"/>
      <c r="Q7">
        <f>'Budget bénéficiaire'!A8</f>
        <v>0</v>
      </c>
      <c r="R7" s="50">
        <f>'Budget bénéficiaire'!D8</f>
        <v>0</v>
      </c>
      <c r="S7" s="50">
        <f>'Budget bénéficiaire'!E8</f>
        <v>0</v>
      </c>
      <c r="T7" s="50">
        <f>'Budget bénéficiaire'!F8</f>
        <v>0</v>
      </c>
      <c r="U7" s="50">
        <f>'Budget bénéficiaire'!G8</f>
        <v>0</v>
      </c>
      <c r="V7" s="50">
        <f>'Budget bénéficiaire'!I8</f>
        <v>0</v>
      </c>
      <c r="W7" s="50">
        <f>'Budget bénéficiaire'!J8</f>
        <v>0</v>
      </c>
      <c r="X7" s="50">
        <f>'Budget bénéficiaire'!K8</f>
        <v>0</v>
      </c>
      <c r="Y7" s="50">
        <f>'Budget bénéficiaire'!L8</f>
        <v>0</v>
      </c>
      <c r="Z7" s="50" t="e">
        <f>'Budget bénéficiaire'!#REF!</f>
        <v>#REF!</v>
      </c>
      <c r="AA7" s="50">
        <f>'Budget bénéficiaire'!N8</f>
        <v>0</v>
      </c>
      <c r="AB7" s="50">
        <f>'Budget bénéficiaire'!P8</f>
        <v>0</v>
      </c>
      <c r="AC7" s="123">
        <f>'Budget bénéficiaire'!Q8</f>
        <v>0</v>
      </c>
      <c r="AD7" s="123">
        <f>'Budget bénéficiaire'!R8</f>
        <v>0</v>
      </c>
      <c r="AE7" s="123">
        <f>'Budget bénéficiaire'!S8</f>
        <v>0</v>
      </c>
      <c r="AF7" s="50" t="e">
        <f>'Budget bénéficiaire'!#REF!</f>
        <v>#REF!</v>
      </c>
      <c r="AG7" s="123">
        <f>'Budget bénéficiaire'!U8</f>
        <v>0</v>
      </c>
      <c r="AH7" s="123">
        <f>'Budget bénéficiaire'!V8</f>
        <v>0</v>
      </c>
      <c r="AT7" s="35"/>
      <c r="AU7" s="35"/>
      <c r="AV7" s="71"/>
      <c r="AW7" s="71"/>
      <c r="AX7" s="71"/>
      <c r="AY7" s="71"/>
      <c r="AZ7" s="75"/>
      <c r="BA7" s="71"/>
      <c r="BB7" s="71"/>
      <c r="BF7" s="76"/>
      <c r="BG7" s="44"/>
    </row>
    <row r="8" spans="1:120" s="51" customFormat="1" ht="14.25">
      <c r="A8" s="42">
        <v>5</v>
      </c>
      <c r="B8" s="43">
        <f>'Centre social '!$E$7</f>
        <v>0</v>
      </c>
      <c r="C8" s="49" t="s">
        <v>185</v>
      </c>
      <c r="D8" s="49">
        <f>Présentation!$E$4</f>
        <v>2017</v>
      </c>
      <c r="E8" s="49" t="s">
        <v>187</v>
      </c>
      <c r="F8"/>
      <c r="H8" s="35"/>
      <c r="I8" s="35"/>
      <c r="J8" s="35"/>
      <c r="K8" s="35"/>
      <c r="L8" s="35"/>
      <c r="M8" s="35"/>
      <c r="N8" s="35"/>
      <c r="O8" s="35"/>
      <c r="P8" s="35"/>
      <c r="Q8">
        <f>'Budget bénéficiaire'!A9</f>
        <v>0</v>
      </c>
      <c r="R8" s="50">
        <f>'Budget bénéficiaire'!D9</f>
        <v>0</v>
      </c>
      <c r="S8" s="50">
        <f>'Budget bénéficiaire'!E9</f>
        <v>0</v>
      </c>
      <c r="T8" s="50">
        <f>'Budget bénéficiaire'!F9</f>
        <v>0</v>
      </c>
      <c r="U8" s="50">
        <f>'Budget bénéficiaire'!G9</f>
        <v>0</v>
      </c>
      <c r="V8" s="50">
        <f>'Budget bénéficiaire'!I9</f>
        <v>0</v>
      </c>
      <c r="W8" s="50">
        <f>'Budget bénéficiaire'!J9</f>
        <v>0</v>
      </c>
      <c r="X8" s="50">
        <f>'Budget bénéficiaire'!K9</f>
        <v>0</v>
      </c>
      <c r="Y8" s="50">
        <f>'Budget bénéficiaire'!L9</f>
        <v>0</v>
      </c>
      <c r="Z8" s="50" t="e">
        <f>'Budget bénéficiaire'!#REF!</f>
        <v>#REF!</v>
      </c>
      <c r="AA8" s="50">
        <f>'Budget bénéficiaire'!N9</f>
        <v>0</v>
      </c>
      <c r="AB8" s="50">
        <f>'Budget bénéficiaire'!P9</f>
        <v>0</v>
      </c>
      <c r="AC8" s="123">
        <f>'Budget bénéficiaire'!Q9</f>
        <v>0</v>
      </c>
      <c r="AD8" s="123">
        <f>'Budget bénéficiaire'!R9</f>
        <v>0</v>
      </c>
      <c r="AE8" s="123">
        <f>'Budget bénéficiaire'!S9</f>
        <v>0</v>
      </c>
      <c r="AF8" s="50" t="e">
        <f>'Budget bénéficiaire'!#REF!</f>
        <v>#REF!</v>
      </c>
      <c r="AG8" s="123">
        <f>'Budget bénéficiaire'!U9</f>
        <v>0</v>
      </c>
      <c r="AH8" s="123">
        <f>'Budget bénéficiaire'!V9</f>
        <v>0</v>
      </c>
      <c r="AT8" s="35"/>
      <c r="AU8" s="35"/>
      <c r="AV8" s="71"/>
      <c r="AW8" s="71"/>
      <c r="AX8" s="71"/>
      <c r="AY8" s="71"/>
      <c r="AZ8" s="75"/>
      <c r="BA8" s="71"/>
      <c r="BB8" s="71"/>
      <c r="BF8" s="77"/>
      <c r="BG8" s="44"/>
    </row>
    <row r="9" spans="1:120" s="52" customFormat="1" ht="14.25">
      <c r="A9" s="42">
        <v>6</v>
      </c>
      <c r="B9" s="43">
        <f>'Centre social '!$E$7</f>
        <v>0</v>
      </c>
      <c r="C9" s="49" t="s">
        <v>185</v>
      </c>
      <c r="D9" s="49">
        <f>Présentation!$E$4</f>
        <v>2017</v>
      </c>
      <c r="E9" s="49" t="s">
        <v>187</v>
      </c>
      <c r="F9"/>
      <c r="G9" s="35"/>
      <c r="H9" s="35"/>
      <c r="I9" s="35"/>
      <c r="J9" s="35"/>
      <c r="K9" s="35"/>
      <c r="L9" s="35"/>
      <c r="M9" s="35"/>
      <c r="N9" s="35"/>
      <c r="O9" s="35"/>
      <c r="P9" s="35"/>
      <c r="Q9">
        <f>'Budget bénéficiaire'!A10</f>
        <v>0</v>
      </c>
      <c r="R9" s="50">
        <f>'Budget bénéficiaire'!D10</f>
        <v>0</v>
      </c>
      <c r="S9" s="50">
        <f>'Budget bénéficiaire'!E10</f>
        <v>0</v>
      </c>
      <c r="T9" s="50">
        <f>'Budget bénéficiaire'!F10</f>
        <v>0</v>
      </c>
      <c r="U9" s="50">
        <f>'Budget bénéficiaire'!G10</f>
        <v>0</v>
      </c>
      <c r="V9" s="50">
        <f>'Budget bénéficiaire'!I10</f>
        <v>0</v>
      </c>
      <c r="W9" s="50">
        <f>'Budget bénéficiaire'!J10</f>
        <v>0</v>
      </c>
      <c r="X9" s="50">
        <f>'Budget bénéficiaire'!K10</f>
        <v>0</v>
      </c>
      <c r="Y9" s="50">
        <f>'Budget bénéficiaire'!L10</f>
        <v>0</v>
      </c>
      <c r="Z9" s="50" t="e">
        <f>'Budget bénéficiaire'!#REF!</f>
        <v>#REF!</v>
      </c>
      <c r="AA9" s="50">
        <f>'Budget bénéficiaire'!N10</f>
        <v>0</v>
      </c>
      <c r="AB9" s="50">
        <f>'Budget bénéficiaire'!P10</f>
        <v>0</v>
      </c>
      <c r="AC9" s="123">
        <f>'Budget bénéficiaire'!Q10</f>
        <v>0</v>
      </c>
      <c r="AD9" s="123">
        <f>'Budget bénéficiaire'!R10</f>
        <v>0</v>
      </c>
      <c r="AE9" s="123">
        <f>'Budget bénéficiaire'!S10</f>
        <v>0</v>
      </c>
      <c r="AF9" s="50" t="e">
        <f>'Budget bénéficiaire'!#REF!</f>
        <v>#REF!</v>
      </c>
      <c r="AG9" s="123">
        <f>'Budget bénéficiaire'!U10</f>
        <v>0</v>
      </c>
      <c r="AH9" s="123">
        <f>'Budget bénéficiaire'!V10</f>
        <v>0</v>
      </c>
      <c r="AT9" s="35"/>
      <c r="AU9" s="35"/>
      <c r="AV9" s="71"/>
      <c r="AW9" s="71"/>
      <c r="AX9" s="71"/>
      <c r="AY9" s="71"/>
      <c r="AZ9" s="75"/>
      <c r="BA9" s="71"/>
      <c r="BB9" s="71"/>
      <c r="BF9" s="74"/>
      <c r="BG9" s="44"/>
    </row>
    <row r="10" spans="1:120" s="52" customFormat="1" ht="14.25">
      <c r="A10" s="42">
        <v>7</v>
      </c>
      <c r="B10" s="43">
        <f>'Centre social '!$E$7</f>
        <v>0</v>
      </c>
      <c r="C10" s="49" t="s">
        <v>185</v>
      </c>
      <c r="D10" s="49">
        <f>Présentation!$E$4</f>
        <v>2017</v>
      </c>
      <c r="E10" s="49" t="s">
        <v>187</v>
      </c>
      <c r="F10"/>
      <c r="H10" s="35"/>
      <c r="I10" s="35"/>
      <c r="J10" s="35"/>
      <c r="K10" s="35"/>
      <c r="L10" s="35"/>
      <c r="M10" s="35"/>
      <c r="N10" s="35"/>
      <c r="O10" s="35"/>
      <c r="P10" s="35"/>
      <c r="Q10">
        <f>'Budget bénéficiaire'!A11</f>
        <v>0</v>
      </c>
      <c r="R10" s="50">
        <f>'Budget bénéficiaire'!D11</f>
        <v>0</v>
      </c>
      <c r="S10" s="50">
        <f>'Budget bénéficiaire'!E11</f>
        <v>0</v>
      </c>
      <c r="T10" s="50">
        <f>'Budget bénéficiaire'!F11</f>
        <v>0</v>
      </c>
      <c r="U10" s="50">
        <f>'Budget bénéficiaire'!G11</f>
        <v>0</v>
      </c>
      <c r="V10" s="50">
        <f>'Budget bénéficiaire'!I11</f>
        <v>0</v>
      </c>
      <c r="W10" s="50">
        <f>'Budget bénéficiaire'!J11</f>
        <v>0</v>
      </c>
      <c r="X10" s="50">
        <f>'Budget bénéficiaire'!K11</f>
        <v>0</v>
      </c>
      <c r="Y10" s="50">
        <f>'Budget bénéficiaire'!L11</f>
        <v>0</v>
      </c>
      <c r="Z10" s="50" t="e">
        <f>'Budget bénéficiaire'!#REF!</f>
        <v>#REF!</v>
      </c>
      <c r="AA10" s="50">
        <f>'Budget bénéficiaire'!N11</f>
        <v>0</v>
      </c>
      <c r="AB10" s="50">
        <f>'Budget bénéficiaire'!P11</f>
        <v>0</v>
      </c>
      <c r="AC10" s="123">
        <f>'Budget bénéficiaire'!Q11</f>
        <v>0</v>
      </c>
      <c r="AD10" s="123">
        <f>'Budget bénéficiaire'!R11</f>
        <v>0</v>
      </c>
      <c r="AE10" s="123">
        <f>'Budget bénéficiaire'!S11</f>
        <v>0</v>
      </c>
      <c r="AF10" s="50" t="e">
        <f>'Budget bénéficiaire'!#REF!</f>
        <v>#REF!</v>
      </c>
      <c r="AG10" s="123">
        <f>'Budget bénéficiaire'!U11</f>
        <v>0</v>
      </c>
      <c r="AH10" s="123">
        <f>'Budget bénéficiaire'!V11</f>
        <v>0</v>
      </c>
      <c r="AT10" s="35"/>
      <c r="AU10" s="35"/>
      <c r="AV10" s="71"/>
      <c r="AW10" s="71"/>
      <c r="AX10" s="71"/>
      <c r="AY10" s="71"/>
      <c r="AZ10" s="71"/>
      <c r="BA10" s="71"/>
      <c r="BB10" s="71"/>
      <c r="BF10" s="77"/>
      <c r="BG10" s="44"/>
    </row>
    <row r="11" spans="1:120" s="52" customFormat="1" ht="14.25">
      <c r="A11" s="42">
        <v>8</v>
      </c>
      <c r="B11" s="43">
        <f>'Centre social '!$E$7</f>
        <v>0</v>
      </c>
      <c r="C11" s="49" t="s">
        <v>185</v>
      </c>
      <c r="D11" s="49">
        <f>Présentation!$E$4</f>
        <v>2017</v>
      </c>
      <c r="E11" s="49" t="s">
        <v>187</v>
      </c>
      <c r="F11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>
        <f>'Budget bénéficiaire'!A12</f>
        <v>0</v>
      </c>
      <c r="R11" s="50">
        <f>'Budget bénéficiaire'!D12</f>
        <v>0</v>
      </c>
      <c r="S11" s="50">
        <f>'Budget bénéficiaire'!E12</f>
        <v>0</v>
      </c>
      <c r="T11" s="50">
        <f>'Budget bénéficiaire'!F12</f>
        <v>0</v>
      </c>
      <c r="U11" s="50">
        <f>'Budget bénéficiaire'!G12</f>
        <v>0</v>
      </c>
      <c r="V11" s="50">
        <f>'Budget bénéficiaire'!I12</f>
        <v>0</v>
      </c>
      <c r="W11" s="50">
        <f>'Budget bénéficiaire'!J12</f>
        <v>0</v>
      </c>
      <c r="X11" s="50">
        <f>'Budget bénéficiaire'!K12</f>
        <v>0</v>
      </c>
      <c r="Y11" s="50">
        <f>'Budget bénéficiaire'!L12</f>
        <v>0</v>
      </c>
      <c r="Z11" s="50" t="e">
        <f>'Budget bénéficiaire'!#REF!</f>
        <v>#REF!</v>
      </c>
      <c r="AA11" s="50">
        <f>'Budget bénéficiaire'!N12</f>
        <v>0</v>
      </c>
      <c r="AB11" s="50">
        <f>'Budget bénéficiaire'!P12</f>
        <v>0</v>
      </c>
      <c r="AC11" s="123">
        <f>'Budget bénéficiaire'!Q12</f>
        <v>0</v>
      </c>
      <c r="AD11" s="123">
        <f>'Budget bénéficiaire'!R12</f>
        <v>0</v>
      </c>
      <c r="AE11" s="123">
        <f>'Budget bénéficiaire'!S12</f>
        <v>0</v>
      </c>
      <c r="AF11" s="50" t="e">
        <f>'Budget bénéficiaire'!#REF!</f>
        <v>#REF!</v>
      </c>
      <c r="AG11" s="123">
        <f>'Budget bénéficiaire'!U12</f>
        <v>0</v>
      </c>
      <c r="AH11" s="123">
        <f>'Budget bénéficiaire'!V12</f>
        <v>0</v>
      </c>
      <c r="AT11" s="35"/>
      <c r="AU11" s="35"/>
      <c r="AV11" s="71"/>
      <c r="AW11" s="71"/>
      <c r="AX11" s="71"/>
      <c r="AY11" s="71"/>
      <c r="AZ11" s="71"/>
      <c r="BA11" s="71"/>
      <c r="BB11" s="71"/>
      <c r="BF11" s="77"/>
      <c r="BG11" s="44"/>
    </row>
    <row r="12" spans="1:120" s="52" customFormat="1" ht="14.25">
      <c r="A12" s="42">
        <v>9</v>
      </c>
      <c r="B12" s="43">
        <f>'Centre social '!$E$7</f>
        <v>0</v>
      </c>
      <c r="C12" s="49" t="s">
        <v>185</v>
      </c>
      <c r="D12" s="49">
        <f>Présentation!$E$4</f>
        <v>2017</v>
      </c>
      <c r="E12" s="49" t="s">
        <v>187</v>
      </c>
      <c r="F12"/>
      <c r="H12" s="35"/>
      <c r="I12" s="35"/>
      <c r="J12" s="35"/>
      <c r="K12" s="35"/>
      <c r="L12" s="35"/>
      <c r="M12" s="35"/>
      <c r="N12" s="35"/>
      <c r="O12" s="35"/>
      <c r="P12" s="35"/>
      <c r="Q12">
        <f>'Budget bénéficiaire'!A13</f>
        <v>0</v>
      </c>
      <c r="R12" s="50">
        <f>'Budget bénéficiaire'!D13</f>
        <v>0</v>
      </c>
      <c r="S12" s="50">
        <f>'Budget bénéficiaire'!E13</f>
        <v>0</v>
      </c>
      <c r="T12" s="50">
        <f>'Budget bénéficiaire'!F13</f>
        <v>0</v>
      </c>
      <c r="U12" s="50">
        <f>'Budget bénéficiaire'!G13</f>
        <v>0</v>
      </c>
      <c r="V12" s="50">
        <f>'Budget bénéficiaire'!I13</f>
        <v>0</v>
      </c>
      <c r="W12" s="50">
        <f>'Budget bénéficiaire'!J13</f>
        <v>0</v>
      </c>
      <c r="X12" s="50">
        <f>'Budget bénéficiaire'!K13</f>
        <v>0</v>
      </c>
      <c r="Y12" s="50">
        <f>'Budget bénéficiaire'!L13</f>
        <v>0</v>
      </c>
      <c r="Z12" s="50" t="e">
        <f>'Budget bénéficiaire'!#REF!</f>
        <v>#REF!</v>
      </c>
      <c r="AA12" s="50">
        <f>'Budget bénéficiaire'!N13</f>
        <v>0</v>
      </c>
      <c r="AB12" s="50">
        <f>'Budget bénéficiaire'!P13</f>
        <v>0</v>
      </c>
      <c r="AC12" s="123">
        <f>'Budget bénéficiaire'!Q13</f>
        <v>0</v>
      </c>
      <c r="AD12" s="123">
        <f>'Budget bénéficiaire'!R13</f>
        <v>0</v>
      </c>
      <c r="AE12" s="123">
        <f>'Budget bénéficiaire'!S13</f>
        <v>0</v>
      </c>
      <c r="AF12" s="50" t="e">
        <f>'Budget bénéficiaire'!#REF!</f>
        <v>#REF!</v>
      </c>
      <c r="AG12" s="123">
        <f>'Budget bénéficiaire'!U13</f>
        <v>0</v>
      </c>
      <c r="AH12" s="123">
        <f>'Budget bénéficiaire'!V13</f>
        <v>0</v>
      </c>
      <c r="AT12" s="35"/>
      <c r="AU12" s="35"/>
      <c r="AV12" s="71"/>
      <c r="AW12" s="71"/>
      <c r="AX12" s="71"/>
      <c r="AY12" s="71"/>
      <c r="AZ12" s="71"/>
      <c r="BA12" s="71"/>
      <c r="BB12" s="71"/>
      <c r="BF12" s="74"/>
      <c r="BG12" s="44"/>
    </row>
    <row r="13" spans="1:120" s="52" customFormat="1" ht="14.25">
      <c r="A13" s="42">
        <v>10</v>
      </c>
      <c r="B13" s="43">
        <f>'Centre social '!$E$7</f>
        <v>0</v>
      </c>
      <c r="C13" s="49" t="s">
        <v>185</v>
      </c>
      <c r="D13" s="49">
        <f>Présentation!$E$4</f>
        <v>2017</v>
      </c>
      <c r="E13" s="49" t="s">
        <v>187</v>
      </c>
      <c r="F13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>
        <f>'Budget bénéficiaire'!A14</f>
        <v>0</v>
      </c>
      <c r="R13" s="50">
        <f>'Budget bénéficiaire'!D14</f>
        <v>0</v>
      </c>
      <c r="S13" s="50">
        <f>'Budget bénéficiaire'!E14</f>
        <v>0</v>
      </c>
      <c r="T13" s="50">
        <f>'Budget bénéficiaire'!F14</f>
        <v>0</v>
      </c>
      <c r="U13" s="50">
        <f>'Budget bénéficiaire'!G14</f>
        <v>0</v>
      </c>
      <c r="V13" s="50">
        <f>'Budget bénéficiaire'!I14</f>
        <v>0</v>
      </c>
      <c r="W13" s="50">
        <f>'Budget bénéficiaire'!J14</f>
        <v>0</v>
      </c>
      <c r="X13" s="50">
        <f>'Budget bénéficiaire'!K14</f>
        <v>0</v>
      </c>
      <c r="Y13" s="50">
        <f>'Budget bénéficiaire'!L14</f>
        <v>0</v>
      </c>
      <c r="Z13" s="50" t="e">
        <f>'Budget bénéficiaire'!#REF!</f>
        <v>#REF!</v>
      </c>
      <c r="AA13" s="50">
        <f>'Budget bénéficiaire'!N14</f>
        <v>0</v>
      </c>
      <c r="AB13" s="50">
        <f>'Budget bénéficiaire'!P14</f>
        <v>0</v>
      </c>
      <c r="AC13" s="123">
        <f>'Budget bénéficiaire'!Q14</f>
        <v>0</v>
      </c>
      <c r="AD13" s="123">
        <f>'Budget bénéficiaire'!R14</f>
        <v>0</v>
      </c>
      <c r="AE13" s="123">
        <f>'Budget bénéficiaire'!S14</f>
        <v>0</v>
      </c>
      <c r="AF13" s="50" t="e">
        <f>'Budget bénéficiaire'!#REF!</f>
        <v>#REF!</v>
      </c>
      <c r="AG13" s="123">
        <f>'Budget bénéficiaire'!U14</f>
        <v>0</v>
      </c>
      <c r="AH13" s="123">
        <f>'Budget bénéficiaire'!V14</f>
        <v>0</v>
      </c>
      <c r="AT13" s="35"/>
      <c r="AU13" s="35"/>
      <c r="AV13" s="73"/>
      <c r="AW13" s="73"/>
      <c r="AX13" s="73"/>
      <c r="AY13" s="73"/>
      <c r="AZ13" s="78"/>
      <c r="BA13" s="78"/>
      <c r="BB13" s="78"/>
      <c r="BF13" s="71"/>
      <c r="BG13" s="44"/>
    </row>
    <row r="14" spans="1:120" s="52" customFormat="1" ht="14.25">
      <c r="A14" s="42">
        <v>11</v>
      </c>
      <c r="B14" s="43">
        <f>'Centre social '!$E$7</f>
        <v>0</v>
      </c>
      <c r="C14" s="49" t="s">
        <v>185</v>
      </c>
      <c r="D14" s="49">
        <f>Présentation!$E$4</f>
        <v>2017</v>
      </c>
      <c r="E14" s="49" t="s">
        <v>187</v>
      </c>
      <c r="F14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>
        <f>'Budget bénéficiaire'!A15</f>
        <v>0</v>
      </c>
      <c r="R14" s="50">
        <f>'Budget bénéficiaire'!D15</f>
        <v>0</v>
      </c>
      <c r="S14" s="50">
        <f>'Budget bénéficiaire'!E15</f>
        <v>0</v>
      </c>
      <c r="T14" s="50">
        <f>'Budget bénéficiaire'!F15</f>
        <v>0</v>
      </c>
      <c r="U14" s="50">
        <f>'Budget bénéficiaire'!G15</f>
        <v>0</v>
      </c>
      <c r="V14" s="50">
        <f>'Budget bénéficiaire'!I15</f>
        <v>0</v>
      </c>
      <c r="W14" s="50">
        <f>'Budget bénéficiaire'!J15</f>
        <v>0</v>
      </c>
      <c r="X14" s="50">
        <f>'Budget bénéficiaire'!K15</f>
        <v>0</v>
      </c>
      <c r="Y14" s="50">
        <f>'Budget bénéficiaire'!L15</f>
        <v>0</v>
      </c>
      <c r="Z14" s="50" t="e">
        <f>'Budget bénéficiaire'!#REF!</f>
        <v>#REF!</v>
      </c>
      <c r="AA14" s="50">
        <f>'Budget bénéficiaire'!N15</f>
        <v>0</v>
      </c>
      <c r="AB14" s="50">
        <f>'Budget bénéficiaire'!P15</f>
        <v>0</v>
      </c>
      <c r="AC14" s="123">
        <f>'Budget bénéficiaire'!Q15</f>
        <v>0</v>
      </c>
      <c r="AD14" s="123">
        <f>'Budget bénéficiaire'!R15</f>
        <v>0</v>
      </c>
      <c r="AE14" s="123">
        <f>'Budget bénéficiaire'!S15</f>
        <v>0</v>
      </c>
      <c r="AF14" s="50" t="e">
        <f>'Budget bénéficiaire'!#REF!</f>
        <v>#REF!</v>
      </c>
      <c r="AG14" s="123">
        <f>'Budget bénéficiaire'!U15</f>
        <v>0</v>
      </c>
      <c r="AH14" s="123">
        <f>'Budget bénéficiaire'!V15</f>
        <v>0</v>
      </c>
      <c r="AT14" s="38"/>
      <c r="AU14" s="38"/>
      <c r="AV14" s="71"/>
      <c r="AW14" s="71"/>
      <c r="AX14" s="71"/>
      <c r="AY14" s="71"/>
      <c r="AZ14" s="71"/>
      <c r="BA14" s="71"/>
      <c r="BB14" s="71"/>
      <c r="BF14" s="76"/>
      <c r="BG14" s="44"/>
    </row>
    <row r="15" spans="1:120" s="52" customFormat="1" ht="14.25">
      <c r="A15" s="42">
        <v>12</v>
      </c>
      <c r="B15" s="43">
        <f>'Centre social '!$E$7</f>
        <v>0</v>
      </c>
      <c r="C15" s="49" t="s">
        <v>185</v>
      </c>
      <c r="D15" s="49">
        <f>Présentation!$E$4</f>
        <v>2017</v>
      </c>
      <c r="E15" s="49" t="s">
        <v>187</v>
      </c>
      <c r="F15"/>
      <c r="H15" s="38"/>
      <c r="I15" s="38"/>
      <c r="J15" s="38"/>
      <c r="K15" s="38"/>
      <c r="L15" s="38"/>
      <c r="M15" s="38"/>
      <c r="N15" s="38"/>
      <c r="O15" s="38"/>
      <c r="P15" s="38"/>
      <c r="Q15">
        <f>'Budget bénéficiaire'!A16</f>
        <v>0</v>
      </c>
      <c r="R15" s="50">
        <f>'Budget bénéficiaire'!D16</f>
        <v>0</v>
      </c>
      <c r="S15" s="50">
        <f>'Budget bénéficiaire'!E16</f>
        <v>0</v>
      </c>
      <c r="T15" s="50">
        <f>'Budget bénéficiaire'!F16</f>
        <v>0</v>
      </c>
      <c r="U15" s="50">
        <f>'Budget bénéficiaire'!G16</f>
        <v>0</v>
      </c>
      <c r="V15" s="50">
        <f>'Budget bénéficiaire'!I16</f>
        <v>0</v>
      </c>
      <c r="W15" s="50">
        <f>'Budget bénéficiaire'!J16</f>
        <v>0</v>
      </c>
      <c r="X15" s="50">
        <f>'Budget bénéficiaire'!K16</f>
        <v>0</v>
      </c>
      <c r="Y15" s="50">
        <f>'Budget bénéficiaire'!L16</f>
        <v>0</v>
      </c>
      <c r="Z15" s="50" t="e">
        <f>'Budget bénéficiaire'!#REF!</f>
        <v>#REF!</v>
      </c>
      <c r="AA15" s="50">
        <f>'Budget bénéficiaire'!N16</f>
        <v>0</v>
      </c>
      <c r="AB15" s="50">
        <f>'Budget bénéficiaire'!P16</f>
        <v>0</v>
      </c>
      <c r="AC15" s="123">
        <f>'Budget bénéficiaire'!Q16</f>
        <v>0</v>
      </c>
      <c r="AD15" s="123">
        <f>'Budget bénéficiaire'!R16</f>
        <v>0</v>
      </c>
      <c r="AE15" s="123">
        <f>'Budget bénéficiaire'!S16</f>
        <v>0</v>
      </c>
      <c r="AF15" s="50" t="e">
        <f>'Budget bénéficiaire'!#REF!</f>
        <v>#REF!</v>
      </c>
      <c r="AG15" s="123">
        <f>'Budget bénéficiaire'!U16</f>
        <v>0</v>
      </c>
      <c r="AH15" s="123">
        <f>'Budget bénéficiaire'!V16</f>
        <v>0</v>
      </c>
      <c r="AT15" s="38"/>
      <c r="AU15" s="38"/>
      <c r="AV15" s="73"/>
      <c r="AW15" s="73"/>
      <c r="AX15" s="73"/>
      <c r="AY15" s="73"/>
      <c r="AZ15" s="78"/>
      <c r="BA15" s="78"/>
      <c r="BB15" s="78"/>
      <c r="BF15" s="77"/>
      <c r="BG15" s="44"/>
    </row>
    <row r="16" spans="1:120" s="52" customFormat="1" ht="14.25">
      <c r="A16" s="42">
        <v>13</v>
      </c>
      <c r="B16" s="43">
        <f>'Centre social '!$E$7</f>
        <v>0</v>
      </c>
      <c r="C16" s="49" t="s">
        <v>185</v>
      </c>
      <c r="D16" s="49">
        <f>Présentation!$E$4</f>
        <v>2017</v>
      </c>
      <c r="E16" s="49" t="s">
        <v>187</v>
      </c>
      <c r="F16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>
        <f>'Budget bénéficiaire'!A17</f>
        <v>0</v>
      </c>
      <c r="R16" s="50">
        <f>'Budget bénéficiaire'!D17</f>
        <v>0</v>
      </c>
      <c r="S16" s="50">
        <f>'Budget bénéficiaire'!E17</f>
        <v>0</v>
      </c>
      <c r="T16" s="50">
        <f>'Budget bénéficiaire'!F17</f>
        <v>0</v>
      </c>
      <c r="U16" s="50">
        <f>'Budget bénéficiaire'!G17</f>
        <v>0</v>
      </c>
      <c r="V16" s="50">
        <f>'Budget bénéficiaire'!I17</f>
        <v>0</v>
      </c>
      <c r="W16" s="50">
        <f>'Budget bénéficiaire'!J17</f>
        <v>0</v>
      </c>
      <c r="X16" s="50">
        <f>'Budget bénéficiaire'!K17</f>
        <v>0</v>
      </c>
      <c r="Y16" s="50">
        <f>'Budget bénéficiaire'!L17</f>
        <v>0</v>
      </c>
      <c r="Z16" s="50" t="e">
        <f>'Budget bénéficiaire'!#REF!</f>
        <v>#REF!</v>
      </c>
      <c r="AA16" s="50">
        <f>'Budget bénéficiaire'!N17</f>
        <v>0</v>
      </c>
      <c r="AB16" s="50">
        <f>'Budget bénéficiaire'!P17</f>
        <v>0</v>
      </c>
      <c r="AC16" s="123">
        <f>'Budget bénéficiaire'!Q17</f>
        <v>0</v>
      </c>
      <c r="AD16" s="123">
        <f>'Budget bénéficiaire'!R17</f>
        <v>0</v>
      </c>
      <c r="AE16" s="123">
        <f>'Budget bénéficiaire'!S17</f>
        <v>0</v>
      </c>
      <c r="AF16" s="50" t="e">
        <f>'Budget bénéficiaire'!#REF!</f>
        <v>#REF!</v>
      </c>
      <c r="AG16" s="123">
        <f>'Budget bénéficiaire'!U17</f>
        <v>0</v>
      </c>
      <c r="AH16" s="123">
        <f>'Budget bénéficiaire'!V17</f>
        <v>0</v>
      </c>
      <c r="AT16" s="35"/>
      <c r="AU16" s="35"/>
      <c r="AV16" s="71"/>
      <c r="AW16" s="71"/>
      <c r="AX16" s="71"/>
      <c r="AY16" s="71"/>
      <c r="AZ16" s="71"/>
      <c r="BA16" s="71"/>
      <c r="BB16" s="71"/>
      <c r="BF16" s="70"/>
      <c r="BG16" s="44"/>
    </row>
    <row r="17" spans="1:59" s="52" customFormat="1" ht="14.25">
      <c r="A17" s="42">
        <v>14</v>
      </c>
      <c r="B17" s="43">
        <f>'Centre social '!$E$7</f>
        <v>0</v>
      </c>
      <c r="C17" s="49" t="s">
        <v>185</v>
      </c>
      <c r="D17" s="49">
        <f>Présentation!$E$4</f>
        <v>2017</v>
      </c>
      <c r="E17" s="49" t="s">
        <v>187</v>
      </c>
      <c r="F17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>
        <f>'Budget bénéficiaire'!A18</f>
        <v>0</v>
      </c>
      <c r="R17" s="50">
        <f>'Budget bénéficiaire'!D18</f>
        <v>0</v>
      </c>
      <c r="S17" s="50">
        <f>'Budget bénéficiaire'!E18</f>
        <v>0</v>
      </c>
      <c r="T17" s="50">
        <f>'Budget bénéficiaire'!F18</f>
        <v>0</v>
      </c>
      <c r="U17" s="50">
        <f>'Budget bénéficiaire'!G18</f>
        <v>0</v>
      </c>
      <c r="V17" s="50">
        <f>'Budget bénéficiaire'!I18</f>
        <v>0</v>
      </c>
      <c r="W17" s="50">
        <f>'Budget bénéficiaire'!J18</f>
        <v>0</v>
      </c>
      <c r="X17" s="50">
        <f>'Budget bénéficiaire'!K18</f>
        <v>0</v>
      </c>
      <c r="Y17" s="50">
        <f>'Budget bénéficiaire'!L18</f>
        <v>0</v>
      </c>
      <c r="Z17" s="50" t="e">
        <f>'Budget bénéficiaire'!#REF!</f>
        <v>#REF!</v>
      </c>
      <c r="AA17" s="50">
        <f>'Budget bénéficiaire'!N18</f>
        <v>0</v>
      </c>
      <c r="AB17" s="50">
        <f>'Budget bénéficiaire'!P18</f>
        <v>0</v>
      </c>
      <c r="AC17" s="123">
        <f>'Budget bénéficiaire'!Q18</f>
        <v>0</v>
      </c>
      <c r="AD17" s="123">
        <f>'Budget bénéficiaire'!R18</f>
        <v>0</v>
      </c>
      <c r="AE17" s="123">
        <f>'Budget bénéficiaire'!S18</f>
        <v>0</v>
      </c>
      <c r="AF17" s="50" t="e">
        <f>'Budget bénéficiaire'!#REF!</f>
        <v>#REF!</v>
      </c>
      <c r="AG17" s="123">
        <f>'Budget bénéficiaire'!U18</f>
        <v>0</v>
      </c>
      <c r="AH17" s="123">
        <f>'Budget bénéficiaire'!V18</f>
        <v>0</v>
      </c>
      <c r="AT17" s="38"/>
      <c r="AU17" s="38"/>
      <c r="AV17" s="79"/>
      <c r="AW17" s="79"/>
      <c r="AX17" s="79"/>
      <c r="AY17" s="79"/>
      <c r="AZ17" s="80"/>
      <c r="BA17" s="80"/>
      <c r="BB17" s="80"/>
      <c r="BF17" s="70"/>
      <c r="BG17" s="44"/>
    </row>
    <row r="18" spans="1:59" s="52" customFormat="1" ht="14.25">
      <c r="A18" s="42">
        <v>15</v>
      </c>
      <c r="B18" s="43">
        <f>'Centre social '!$E$7</f>
        <v>0</v>
      </c>
      <c r="C18" s="49" t="s">
        <v>185</v>
      </c>
      <c r="D18" s="49">
        <f>Présentation!$E$4</f>
        <v>2017</v>
      </c>
      <c r="E18" s="49" t="s">
        <v>187</v>
      </c>
      <c r="F1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t="e">
        <f>'Budget bénéficiaire'!#REF!</f>
        <v>#REF!</v>
      </c>
      <c r="R18" s="50" t="e">
        <f>'Budget bénéficiaire'!#REF!</f>
        <v>#REF!</v>
      </c>
      <c r="S18" s="50" t="e">
        <f>'Budget bénéficiaire'!#REF!</f>
        <v>#REF!</v>
      </c>
      <c r="T18" s="50" t="e">
        <f>'Budget bénéficiaire'!#REF!</f>
        <v>#REF!</v>
      </c>
      <c r="U18" s="50" t="e">
        <f>'Budget bénéficiaire'!#REF!</f>
        <v>#REF!</v>
      </c>
      <c r="V18" s="50" t="e">
        <f>'Budget bénéficiaire'!#REF!</f>
        <v>#REF!</v>
      </c>
      <c r="W18" s="50" t="e">
        <f>'Budget bénéficiaire'!#REF!</f>
        <v>#REF!</v>
      </c>
      <c r="X18" s="50" t="e">
        <f>'Budget bénéficiaire'!#REF!</f>
        <v>#REF!</v>
      </c>
      <c r="Y18" s="50" t="e">
        <f>'Budget bénéficiaire'!#REF!</f>
        <v>#REF!</v>
      </c>
      <c r="Z18" s="50" t="e">
        <f>'Budget bénéficiaire'!#REF!</f>
        <v>#REF!</v>
      </c>
      <c r="AA18" s="50" t="e">
        <f>'Budget bénéficiaire'!#REF!</f>
        <v>#REF!</v>
      </c>
      <c r="AB18" s="50" t="e">
        <f>'Budget bénéficiaire'!#REF!</f>
        <v>#REF!</v>
      </c>
      <c r="AC18" s="123" t="e">
        <f>'Budget bénéficiaire'!#REF!</f>
        <v>#REF!</v>
      </c>
      <c r="AD18" s="123" t="e">
        <f>'Budget bénéficiaire'!#REF!</f>
        <v>#REF!</v>
      </c>
      <c r="AE18" s="123" t="e">
        <f>'Budget bénéficiaire'!#REF!</f>
        <v>#REF!</v>
      </c>
      <c r="AF18" s="50" t="e">
        <f>'Budget bénéficiaire'!#REF!</f>
        <v>#REF!</v>
      </c>
      <c r="AG18" s="123" t="e">
        <f>'Budget bénéficiaire'!#REF!</f>
        <v>#REF!</v>
      </c>
      <c r="AH18" s="123" t="e">
        <f>'Budget bénéficiaire'!#REF!</f>
        <v>#REF!</v>
      </c>
      <c r="AT18" s="38"/>
      <c r="AU18" s="38"/>
      <c r="AV18" s="79"/>
      <c r="AW18" s="79"/>
      <c r="AX18" s="79"/>
      <c r="AY18" s="79"/>
      <c r="AZ18" s="80"/>
      <c r="BA18" s="80"/>
      <c r="BB18" s="80"/>
      <c r="BF18" s="44"/>
      <c r="BG18" s="44"/>
    </row>
    <row r="19" spans="1:59" s="52" customFormat="1" ht="14.25">
      <c r="A19" s="42">
        <v>16</v>
      </c>
      <c r="B19" s="43">
        <f>'Centre social '!$E$7</f>
        <v>0</v>
      </c>
      <c r="C19" s="49" t="s">
        <v>185</v>
      </c>
      <c r="D19" s="49">
        <f>Présentation!$E$4</f>
        <v>2017</v>
      </c>
      <c r="E19" s="49" t="s">
        <v>187</v>
      </c>
      <c r="F19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t="e">
        <f>'Budget bénéficiaire'!#REF!</f>
        <v>#REF!</v>
      </c>
      <c r="R19" s="50" t="e">
        <f>'Budget bénéficiaire'!#REF!</f>
        <v>#REF!</v>
      </c>
      <c r="S19" s="50" t="e">
        <f>'Budget bénéficiaire'!#REF!</f>
        <v>#REF!</v>
      </c>
      <c r="T19" s="50" t="e">
        <f>'Budget bénéficiaire'!#REF!</f>
        <v>#REF!</v>
      </c>
      <c r="U19" s="50" t="e">
        <f>'Budget bénéficiaire'!#REF!</f>
        <v>#REF!</v>
      </c>
      <c r="V19" s="50" t="e">
        <f>'Budget bénéficiaire'!#REF!</f>
        <v>#REF!</v>
      </c>
      <c r="W19" s="50" t="e">
        <f>'Budget bénéficiaire'!#REF!</f>
        <v>#REF!</v>
      </c>
      <c r="X19" s="50" t="e">
        <f>'Budget bénéficiaire'!#REF!</f>
        <v>#REF!</v>
      </c>
      <c r="Y19" s="50" t="e">
        <f>'Budget bénéficiaire'!#REF!</f>
        <v>#REF!</v>
      </c>
      <c r="Z19" s="50" t="e">
        <f>'Budget bénéficiaire'!#REF!</f>
        <v>#REF!</v>
      </c>
      <c r="AA19" s="50" t="e">
        <f>'Budget bénéficiaire'!#REF!</f>
        <v>#REF!</v>
      </c>
      <c r="AB19" s="50" t="e">
        <f>'Budget bénéficiaire'!#REF!</f>
        <v>#REF!</v>
      </c>
      <c r="AC19" s="123" t="e">
        <f>'Budget bénéficiaire'!#REF!</f>
        <v>#REF!</v>
      </c>
      <c r="AD19" s="123" t="e">
        <f>'Budget bénéficiaire'!#REF!</f>
        <v>#REF!</v>
      </c>
      <c r="AE19" s="123" t="e">
        <f>'Budget bénéficiaire'!#REF!</f>
        <v>#REF!</v>
      </c>
      <c r="AF19" s="50" t="e">
        <f>'Budget bénéficiaire'!#REF!</f>
        <v>#REF!</v>
      </c>
      <c r="AG19" s="123" t="e">
        <f>'Budget bénéficiaire'!#REF!</f>
        <v>#REF!</v>
      </c>
      <c r="AH19" s="123" t="e">
        <f>'Budget bénéficiaire'!#REF!</f>
        <v>#REF!</v>
      </c>
      <c r="AT19" s="37"/>
      <c r="AU19" s="37"/>
      <c r="AV19" s="73"/>
      <c r="AW19" s="73"/>
      <c r="AX19" s="73"/>
      <c r="AY19" s="73"/>
      <c r="AZ19" s="78"/>
      <c r="BA19" s="78"/>
      <c r="BB19" s="78"/>
      <c r="BF19" s="44"/>
      <c r="BG19" s="44"/>
    </row>
    <row r="20" spans="1:59" s="52" customFormat="1" ht="14.25">
      <c r="A20" s="42">
        <v>17</v>
      </c>
      <c r="B20" s="43">
        <f>'Centre social '!$E$7</f>
        <v>0</v>
      </c>
      <c r="C20" s="49" t="s">
        <v>185</v>
      </c>
      <c r="D20" s="49">
        <f>Présentation!$E$4</f>
        <v>2017</v>
      </c>
      <c r="E20" s="49" t="s">
        <v>187</v>
      </c>
      <c r="F20"/>
      <c r="H20" s="37"/>
      <c r="I20" s="37"/>
      <c r="J20" s="37"/>
      <c r="K20" s="37"/>
      <c r="L20" s="37"/>
      <c r="M20" s="37"/>
      <c r="N20" s="37"/>
      <c r="O20" s="37"/>
      <c r="P20" s="37"/>
      <c r="Q20" t="e">
        <f>'Budget bénéficiaire'!#REF!</f>
        <v>#REF!</v>
      </c>
      <c r="R20" s="50" t="e">
        <f>'Budget bénéficiaire'!#REF!</f>
        <v>#REF!</v>
      </c>
      <c r="S20" s="50" t="e">
        <f>'Budget bénéficiaire'!#REF!</f>
        <v>#REF!</v>
      </c>
      <c r="T20" s="50" t="e">
        <f>'Budget bénéficiaire'!#REF!</f>
        <v>#REF!</v>
      </c>
      <c r="U20" s="50" t="e">
        <f>'Budget bénéficiaire'!#REF!</f>
        <v>#REF!</v>
      </c>
      <c r="V20" s="50" t="e">
        <f>'Budget bénéficiaire'!#REF!</f>
        <v>#REF!</v>
      </c>
      <c r="W20" s="50" t="e">
        <f>'Budget bénéficiaire'!#REF!</f>
        <v>#REF!</v>
      </c>
      <c r="X20" s="50" t="e">
        <f>'Budget bénéficiaire'!#REF!</f>
        <v>#REF!</v>
      </c>
      <c r="Y20" s="50" t="e">
        <f>'Budget bénéficiaire'!#REF!</f>
        <v>#REF!</v>
      </c>
      <c r="Z20" s="50" t="e">
        <f>'Budget bénéficiaire'!#REF!</f>
        <v>#REF!</v>
      </c>
      <c r="AA20" s="50" t="e">
        <f>'Budget bénéficiaire'!#REF!</f>
        <v>#REF!</v>
      </c>
      <c r="AB20" s="50" t="e">
        <f>'Budget bénéficiaire'!#REF!</f>
        <v>#REF!</v>
      </c>
      <c r="AC20" s="123" t="e">
        <f>'Budget bénéficiaire'!#REF!</f>
        <v>#REF!</v>
      </c>
      <c r="AD20" s="123" t="e">
        <f>'Budget bénéficiaire'!#REF!</f>
        <v>#REF!</v>
      </c>
      <c r="AE20" s="123" t="e">
        <f>'Budget bénéficiaire'!#REF!</f>
        <v>#REF!</v>
      </c>
      <c r="AF20" s="50" t="e">
        <f>'Budget bénéficiaire'!#REF!</f>
        <v>#REF!</v>
      </c>
      <c r="AG20" s="123" t="e">
        <f>'Budget bénéficiaire'!#REF!</f>
        <v>#REF!</v>
      </c>
      <c r="AH20" s="123" t="e">
        <f>'Budget bénéficiaire'!#REF!</f>
        <v>#REF!</v>
      </c>
      <c r="AT20" s="37"/>
      <c r="AU20" s="37"/>
      <c r="AV20" s="74"/>
      <c r="AW20" s="74"/>
      <c r="AX20" s="74"/>
      <c r="AY20" s="74"/>
      <c r="AZ20" s="74"/>
      <c r="BA20" s="74"/>
      <c r="BB20" s="74"/>
      <c r="BF20" s="44"/>
      <c r="BG20" s="44"/>
    </row>
    <row r="21" spans="1:59" s="52" customFormat="1" ht="14.25">
      <c r="A21" s="42">
        <v>18</v>
      </c>
      <c r="B21" s="43">
        <f>'Centre social '!$E$7</f>
        <v>0</v>
      </c>
      <c r="C21" s="49" t="s">
        <v>185</v>
      </c>
      <c r="D21" s="49">
        <f>Présentation!$E$4</f>
        <v>2017</v>
      </c>
      <c r="E21" s="49" t="s">
        <v>187</v>
      </c>
      <c r="F21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t="e">
        <f>'Budget bénéficiaire'!#REF!</f>
        <v>#REF!</v>
      </c>
      <c r="R21" s="50" t="e">
        <f>'Budget bénéficiaire'!#REF!</f>
        <v>#REF!</v>
      </c>
      <c r="S21" s="50" t="e">
        <f>'Budget bénéficiaire'!#REF!</f>
        <v>#REF!</v>
      </c>
      <c r="T21" s="50" t="e">
        <f>'Budget bénéficiaire'!#REF!</f>
        <v>#REF!</v>
      </c>
      <c r="U21" s="50" t="e">
        <f>'Budget bénéficiaire'!#REF!</f>
        <v>#REF!</v>
      </c>
      <c r="V21" s="50" t="e">
        <f>'Budget bénéficiaire'!#REF!</f>
        <v>#REF!</v>
      </c>
      <c r="W21" s="50" t="e">
        <f>'Budget bénéficiaire'!#REF!</f>
        <v>#REF!</v>
      </c>
      <c r="X21" s="50" t="e">
        <f>'Budget bénéficiaire'!#REF!</f>
        <v>#REF!</v>
      </c>
      <c r="Y21" s="50" t="e">
        <f>'Budget bénéficiaire'!#REF!</f>
        <v>#REF!</v>
      </c>
      <c r="Z21" s="50" t="e">
        <f>'Budget bénéficiaire'!#REF!</f>
        <v>#REF!</v>
      </c>
      <c r="AA21" s="50" t="e">
        <f>'Budget bénéficiaire'!#REF!</f>
        <v>#REF!</v>
      </c>
      <c r="AB21" s="50" t="e">
        <f>'Budget bénéficiaire'!#REF!</f>
        <v>#REF!</v>
      </c>
      <c r="AC21" s="123" t="e">
        <f>'Budget bénéficiaire'!#REF!</f>
        <v>#REF!</v>
      </c>
      <c r="AD21" s="123" t="e">
        <f>'Budget bénéficiaire'!#REF!</f>
        <v>#REF!</v>
      </c>
      <c r="AE21" s="123" t="e">
        <f>'Budget bénéficiaire'!#REF!</f>
        <v>#REF!</v>
      </c>
      <c r="AF21" s="50" t="e">
        <f>'Budget bénéficiaire'!#REF!</f>
        <v>#REF!</v>
      </c>
      <c r="AG21" s="123" t="e">
        <f>'Budget bénéficiaire'!#REF!</f>
        <v>#REF!</v>
      </c>
      <c r="AH21" s="123" t="e">
        <f>'Budget bénéficiaire'!#REF!</f>
        <v>#REF!</v>
      </c>
      <c r="AT21" s="125"/>
      <c r="AU21" s="125"/>
      <c r="AV21" s="76"/>
      <c r="AW21" s="76"/>
      <c r="AX21" s="76"/>
      <c r="AY21" s="76"/>
      <c r="AZ21" s="76"/>
      <c r="BA21" s="76"/>
      <c r="BB21" s="76"/>
      <c r="BF21" s="44"/>
      <c r="BG21" s="44"/>
    </row>
    <row r="22" spans="1:59" s="52" customFormat="1" ht="14.25">
      <c r="A22" s="42">
        <v>19</v>
      </c>
      <c r="B22" s="43">
        <f>'Centre social '!$E$7</f>
        <v>0</v>
      </c>
      <c r="C22" s="49" t="s">
        <v>185</v>
      </c>
      <c r="D22" s="49">
        <f>Présentation!$E$4</f>
        <v>2017</v>
      </c>
      <c r="E22" s="49" t="s">
        <v>187</v>
      </c>
      <c r="F22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t="e">
        <f>'Budget bénéficiaire'!#REF!</f>
        <v>#REF!</v>
      </c>
      <c r="R22" s="50" t="e">
        <f>'Budget bénéficiaire'!#REF!</f>
        <v>#REF!</v>
      </c>
      <c r="S22" s="50" t="e">
        <f>'Budget bénéficiaire'!#REF!</f>
        <v>#REF!</v>
      </c>
      <c r="T22" s="50" t="e">
        <f>'Budget bénéficiaire'!#REF!</f>
        <v>#REF!</v>
      </c>
      <c r="U22" s="50" t="e">
        <f>'Budget bénéficiaire'!#REF!</f>
        <v>#REF!</v>
      </c>
      <c r="V22" s="50" t="e">
        <f>'Budget bénéficiaire'!#REF!</f>
        <v>#REF!</v>
      </c>
      <c r="W22" s="50" t="e">
        <f>'Budget bénéficiaire'!#REF!</f>
        <v>#REF!</v>
      </c>
      <c r="X22" s="50" t="e">
        <f>'Budget bénéficiaire'!#REF!</f>
        <v>#REF!</v>
      </c>
      <c r="Y22" s="50" t="e">
        <f>'Budget bénéficiaire'!#REF!</f>
        <v>#REF!</v>
      </c>
      <c r="Z22" s="50" t="e">
        <f>'Budget bénéficiaire'!#REF!</f>
        <v>#REF!</v>
      </c>
      <c r="AA22" s="50" t="e">
        <f>'Budget bénéficiaire'!#REF!</f>
        <v>#REF!</v>
      </c>
      <c r="AB22" s="50" t="e">
        <f>'Budget bénéficiaire'!#REF!</f>
        <v>#REF!</v>
      </c>
      <c r="AC22" s="123" t="e">
        <f>'Budget bénéficiaire'!#REF!</f>
        <v>#REF!</v>
      </c>
      <c r="AD22" s="123" t="e">
        <f>'Budget bénéficiaire'!#REF!</f>
        <v>#REF!</v>
      </c>
      <c r="AE22" s="123" t="e">
        <f>'Budget bénéficiaire'!#REF!</f>
        <v>#REF!</v>
      </c>
      <c r="AF22" s="50" t="e">
        <f>'Budget bénéficiaire'!#REF!</f>
        <v>#REF!</v>
      </c>
      <c r="AG22" s="123" t="e">
        <f>'Budget bénéficiaire'!#REF!</f>
        <v>#REF!</v>
      </c>
      <c r="AH22" s="123" t="e">
        <f>'Budget bénéficiaire'!#REF!</f>
        <v>#REF!</v>
      </c>
      <c r="AT22" s="43"/>
      <c r="AU22" s="43"/>
      <c r="AZ22" s="71"/>
      <c r="BA22" s="71"/>
      <c r="BB22" s="71"/>
      <c r="BF22" s="44"/>
      <c r="BG22" s="44"/>
    </row>
    <row r="23" spans="1:59" s="52" customFormat="1" ht="14.25">
      <c r="A23" s="42">
        <v>20</v>
      </c>
      <c r="B23" s="43">
        <f>'Centre social '!$E$7</f>
        <v>0</v>
      </c>
      <c r="C23" s="49" t="s">
        <v>185</v>
      </c>
      <c r="D23" s="49">
        <f>Présentation!$E$4</f>
        <v>2017</v>
      </c>
      <c r="E23" s="49" t="s">
        <v>187</v>
      </c>
      <c r="F23"/>
      <c r="G23"/>
      <c r="H23"/>
      <c r="I23"/>
      <c r="J23"/>
      <c r="K23"/>
      <c r="L23"/>
      <c r="M23"/>
      <c r="N23"/>
      <c r="O23"/>
      <c r="P23"/>
      <c r="Q23" t="e">
        <f>'Budget bénéficiaire'!#REF!</f>
        <v>#REF!</v>
      </c>
      <c r="R23" s="50" t="e">
        <f>'Budget bénéficiaire'!#REF!</f>
        <v>#REF!</v>
      </c>
      <c r="S23" s="50" t="e">
        <f>'Budget bénéficiaire'!#REF!</f>
        <v>#REF!</v>
      </c>
      <c r="T23" s="50" t="e">
        <f>'Budget bénéficiaire'!#REF!</f>
        <v>#REF!</v>
      </c>
      <c r="U23" s="50" t="e">
        <f>'Budget bénéficiaire'!#REF!</f>
        <v>#REF!</v>
      </c>
      <c r="V23" s="50" t="e">
        <f>'Budget bénéficiaire'!#REF!</f>
        <v>#REF!</v>
      </c>
      <c r="W23" s="50" t="e">
        <f>'Budget bénéficiaire'!#REF!</f>
        <v>#REF!</v>
      </c>
      <c r="X23" s="50" t="e">
        <f>'Budget bénéficiaire'!#REF!</f>
        <v>#REF!</v>
      </c>
      <c r="Y23" s="50" t="e">
        <f>'Budget bénéficiaire'!#REF!</f>
        <v>#REF!</v>
      </c>
      <c r="Z23" s="50" t="e">
        <f>'Budget bénéficiaire'!#REF!</f>
        <v>#REF!</v>
      </c>
      <c r="AA23" s="50" t="e">
        <f>'Budget bénéficiaire'!#REF!</f>
        <v>#REF!</v>
      </c>
      <c r="AB23" s="50" t="e">
        <f>'Budget bénéficiaire'!#REF!</f>
        <v>#REF!</v>
      </c>
      <c r="AC23" s="123" t="e">
        <f>'Budget bénéficiaire'!#REF!</f>
        <v>#REF!</v>
      </c>
      <c r="AD23" s="123" t="e">
        <f>'Budget bénéficiaire'!#REF!</f>
        <v>#REF!</v>
      </c>
      <c r="AE23" s="123" t="e">
        <f>'Budget bénéficiaire'!#REF!</f>
        <v>#REF!</v>
      </c>
      <c r="AF23" s="50" t="e">
        <f>'Budget bénéficiaire'!#REF!</f>
        <v>#REF!</v>
      </c>
      <c r="AG23" s="123" t="e">
        <f>'Budget bénéficiaire'!#REF!</f>
        <v>#REF!</v>
      </c>
      <c r="AH23" s="123" t="e">
        <f>'Budget bénéficiaire'!#REF!</f>
        <v>#REF!</v>
      </c>
      <c r="AT23"/>
      <c r="AU23"/>
      <c r="AZ23" s="74"/>
      <c r="BA23" s="74"/>
      <c r="BB23" s="74"/>
      <c r="BF23" s="44"/>
      <c r="BG23" s="44"/>
    </row>
    <row r="24" spans="1:59" ht="14.25">
      <c r="A24" s="42">
        <v>21</v>
      </c>
      <c r="B24" s="43">
        <f>'Centre social '!$E$7</f>
        <v>0</v>
      </c>
      <c r="C24" s="49" t="s">
        <v>185</v>
      </c>
      <c r="D24" s="49">
        <f>Présentation!$E$4</f>
        <v>2017</v>
      </c>
      <c r="E24" s="49" t="s">
        <v>187</v>
      </c>
      <c r="F24"/>
      <c r="G24"/>
      <c r="H24"/>
      <c r="I24"/>
      <c r="J24"/>
      <c r="K24"/>
      <c r="L24"/>
      <c r="M24"/>
      <c r="N24"/>
      <c r="O24"/>
      <c r="P24"/>
      <c r="Q24" t="e">
        <f>'Budget bénéficiaire'!#REF!</f>
        <v>#REF!</v>
      </c>
      <c r="R24" s="50" t="e">
        <f>'Budget bénéficiaire'!#REF!</f>
        <v>#REF!</v>
      </c>
      <c r="S24" s="50" t="e">
        <f>'Budget bénéficiaire'!#REF!</f>
        <v>#REF!</v>
      </c>
      <c r="T24" s="50" t="e">
        <f>'Budget bénéficiaire'!#REF!</f>
        <v>#REF!</v>
      </c>
      <c r="U24" s="50" t="e">
        <f>'Budget bénéficiaire'!#REF!</f>
        <v>#REF!</v>
      </c>
      <c r="V24" s="50" t="e">
        <f>'Budget bénéficiaire'!#REF!</f>
        <v>#REF!</v>
      </c>
      <c r="W24" s="50" t="e">
        <f>'Budget bénéficiaire'!#REF!</f>
        <v>#REF!</v>
      </c>
      <c r="X24" s="50" t="e">
        <f>'Budget bénéficiaire'!#REF!</f>
        <v>#REF!</v>
      </c>
      <c r="Y24" s="50" t="e">
        <f>'Budget bénéficiaire'!#REF!</f>
        <v>#REF!</v>
      </c>
      <c r="Z24" s="50" t="e">
        <f>'Budget bénéficiaire'!#REF!</f>
        <v>#REF!</v>
      </c>
      <c r="AA24" s="50" t="e">
        <f>'Budget bénéficiaire'!#REF!</f>
        <v>#REF!</v>
      </c>
      <c r="AB24" s="50" t="e">
        <f>'Budget bénéficiaire'!#REF!</f>
        <v>#REF!</v>
      </c>
      <c r="AC24" s="123" t="e">
        <f>'Budget bénéficiaire'!#REF!</f>
        <v>#REF!</v>
      </c>
      <c r="AD24" s="123" t="e">
        <f>'Budget bénéficiaire'!#REF!</f>
        <v>#REF!</v>
      </c>
      <c r="AE24" s="123" t="e">
        <f>'Budget bénéficiaire'!#REF!</f>
        <v>#REF!</v>
      </c>
      <c r="AF24" s="50" t="e">
        <f>'Budget bénéficiaire'!#REF!</f>
        <v>#REF!</v>
      </c>
      <c r="AG24" s="123" t="e">
        <f>'Budget bénéficiaire'!#REF!</f>
        <v>#REF!</v>
      </c>
      <c r="AH24" s="123" t="e">
        <f>'Budget bénéficiaire'!#REF!</f>
        <v>#REF!</v>
      </c>
      <c r="AT24"/>
      <c r="AU24"/>
    </row>
    <row r="25" spans="1:59" ht="14.25">
      <c r="A25" s="42">
        <v>22</v>
      </c>
      <c r="B25" s="43">
        <f>'Centre social '!$E$7</f>
        <v>0</v>
      </c>
      <c r="C25" s="49" t="s">
        <v>185</v>
      </c>
      <c r="D25" s="49">
        <f>Présentation!$E$4</f>
        <v>2017</v>
      </c>
      <c r="E25" s="49" t="s">
        <v>187</v>
      </c>
      <c r="F25"/>
      <c r="G25"/>
      <c r="H25"/>
      <c r="I25"/>
      <c r="J25"/>
      <c r="K25"/>
      <c r="L25"/>
      <c r="M25"/>
      <c r="N25"/>
      <c r="O25"/>
      <c r="P25"/>
      <c r="Q25" t="e">
        <f>'Budget bénéficiaire'!#REF!</f>
        <v>#REF!</v>
      </c>
      <c r="R25" s="50" t="e">
        <f>'Budget bénéficiaire'!#REF!</f>
        <v>#REF!</v>
      </c>
      <c r="S25" s="50" t="e">
        <f>'Budget bénéficiaire'!#REF!</f>
        <v>#REF!</v>
      </c>
      <c r="T25" s="50" t="e">
        <f>'Budget bénéficiaire'!#REF!</f>
        <v>#REF!</v>
      </c>
      <c r="U25" s="50" t="e">
        <f>'Budget bénéficiaire'!#REF!</f>
        <v>#REF!</v>
      </c>
      <c r="V25" s="50" t="e">
        <f>'Budget bénéficiaire'!#REF!</f>
        <v>#REF!</v>
      </c>
      <c r="W25" s="50" t="e">
        <f>'Budget bénéficiaire'!#REF!</f>
        <v>#REF!</v>
      </c>
      <c r="X25" s="50" t="e">
        <f>'Budget bénéficiaire'!#REF!</f>
        <v>#REF!</v>
      </c>
      <c r="Y25" s="50" t="e">
        <f>'Budget bénéficiaire'!#REF!</f>
        <v>#REF!</v>
      </c>
      <c r="Z25" s="50" t="e">
        <f>'Budget bénéficiaire'!#REF!</f>
        <v>#REF!</v>
      </c>
      <c r="AA25" s="50" t="e">
        <f>'Budget bénéficiaire'!#REF!</f>
        <v>#REF!</v>
      </c>
      <c r="AB25" s="50" t="e">
        <f>'Budget bénéficiaire'!#REF!</f>
        <v>#REF!</v>
      </c>
      <c r="AC25" s="123" t="e">
        <f>'Budget bénéficiaire'!#REF!</f>
        <v>#REF!</v>
      </c>
      <c r="AD25" s="123" t="e">
        <f>'Budget bénéficiaire'!#REF!</f>
        <v>#REF!</v>
      </c>
      <c r="AE25" s="123" t="e">
        <f>'Budget bénéficiaire'!#REF!</f>
        <v>#REF!</v>
      </c>
      <c r="AF25" s="50" t="e">
        <f>'Budget bénéficiaire'!#REF!</f>
        <v>#REF!</v>
      </c>
      <c r="AG25" s="123" t="e">
        <f>'Budget bénéficiaire'!#REF!</f>
        <v>#REF!</v>
      </c>
      <c r="AH25" s="123" t="e">
        <f>'Budget bénéficiaire'!#REF!</f>
        <v>#REF!</v>
      </c>
      <c r="AT25"/>
      <c r="AU25"/>
    </row>
    <row r="26" spans="1:59" ht="14.25">
      <c r="A26" s="42">
        <v>23</v>
      </c>
      <c r="B26" s="43">
        <f>'Centre social '!$E$7</f>
        <v>0</v>
      </c>
      <c r="C26" s="49" t="s">
        <v>185</v>
      </c>
      <c r="D26" s="49">
        <f>Présentation!$E$4</f>
        <v>2017</v>
      </c>
      <c r="E26" s="49" t="s">
        <v>187</v>
      </c>
      <c r="F26"/>
      <c r="G26"/>
      <c r="H26"/>
      <c r="I26"/>
      <c r="J26"/>
      <c r="K26"/>
      <c r="L26"/>
      <c r="M26"/>
      <c r="N26"/>
      <c r="O26"/>
      <c r="P26"/>
      <c r="Q26" t="e">
        <f>'Budget bénéficiaire'!#REF!</f>
        <v>#REF!</v>
      </c>
      <c r="R26" s="50" t="e">
        <f>'Budget bénéficiaire'!#REF!</f>
        <v>#REF!</v>
      </c>
      <c r="S26" s="50" t="e">
        <f>'Budget bénéficiaire'!#REF!</f>
        <v>#REF!</v>
      </c>
      <c r="T26" s="50" t="e">
        <f>'Budget bénéficiaire'!#REF!</f>
        <v>#REF!</v>
      </c>
      <c r="U26" s="50" t="e">
        <f>'Budget bénéficiaire'!#REF!</f>
        <v>#REF!</v>
      </c>
      <c r="V26" s="50" t="e">
        <f>'Budget bénéficiaire'!#REF!</f>
        <v>#REF!</v>
      </c>
      <c r="W26" s="50" t="e">
        <f>'Budget bénéficiaire'!#REF!</f>
        <v>#REF!</v>
      </c>
      <c r="X26" s="50" t="e">
        <f>'Budget bénéficiaire'!#REF!</f>
        <v>#REF!</v>
      </c>
      <c r="Y26" s="50" t="e">
        <f>'Budget bénéficiaire'!#REF!</f>
        <v>#REF!</v>
      </c>
      <c r="Z26" s="50" t="e">
        <f>'Budget bénéficiaire'!#REF!</f>
        <v>#REF!</v>
      </c>
      <c r="AA26" s="50" t="e">
        <f>'Budget bénéficiaire'!#REF!</f>
        <v>#REF!</v>
      </c>
      <c r="AB26" s="50" t="e">
        <f>'Budget bénéficiaire'!#REF!</f>
        <v>#REF!</v>
      </c>
      <c r="AC26" s="123" t="e">
        <f>'Budget bénéficiaire'!#REF!</f>
        <v>#REF!</v>
      </c>
      <c r="AD26" s="123" t="e">
        <f>'Budget bénéficiaire'!#REF!</f>
        <v>#REF!</v>
      </c>
      <c r="AE26" s="123" t="e">
        <f>'Budget bénéficiaire'!#REF!</f>
        <v>#REF!</v>
      </c>
      <c r="AF26" s="50" t="e">
        <f>'Budget bénéficiaire'!#REF!</f>
        <v>#REF!</v>
      </c>
      <c r="AG26" s="123" t="e">
        <f>'Budget bénéficiaire'!#REF!</f>
        <v>#REF!</v>
      </c>
      <c r="AH26" s="123" t="e">
        <f>'Budget bénéficiaire'!#REF!</f>
        <v>#REF!</v>
      </c>
      <c r="AT26"/>
      <c r="AU26"/>
    </row>
    <row r="27" spans="1:59" ht="14.25">
      <c r="A27" s="42">
        <v>24</v>
      </c>
      <c r="B27" s="43">
        <f>'Centre social '!$E$7</f>
        <v>0</v>
      </c>
      <c r="C27" s="49" t="s">
        <v>185</v>
      </c>
      <c r="D27" s="49">
        <f>Présentation!$E$4</f>
        <v>2017</v>
      </c>
      <c r="E27" s="49" t="s">
        <v>187</v>
      </c>
      <c r="F27"/>
      <c r="G27"/>
      <c r="H27"/>
      <c r="I27"/>
      <c r="J27"/>
      <c r="K27"/>
      <c r="L27"/>
      <c r="M27"/>
      <c r="N27"/>
      <c r="O27"/>
      <c r="P27"/>
      <c r="Q27" t="e">
        <f>'Budget bénéficiaire'!#REF!</f>
        <v>#REF!</v>
      </c>
      <c r="R27" s="50" t="e">
        <f>'Budget bénéficiaire'!#REF!</f>
        <v>#REF!</v>
      </c>
      <c r="S27" s="50" t="e">
        <f>'Budget bénéficiaire'!#REF!</f>
        <v>#REF!</v>
      </c>
      <c r="T27" s="50" t="e">
        <f>'Budget bénéficiaire'!#REF!</f>
        <v>#REF!</v>
      </c>
      <c r="U27" s="50" t="e">
        <f>'Budget bénéficiaire'!#REF!</f>
        <v>#REF!</v>
      </c>
      <c r="V27" s="50" t="e">
        <f>'Budget bénéficiaire'!#REF!</f>
        <v>#REF!</v>
      </c>
      <c r="W27" s="50" t="e">
        <f>'Budget bénéficiaire'!#REF!</f>
        <v>#REF!</v>
      </c>
      <c r="X27" s="50" t="e">
        <f>'Budget bénéficiaire'!#REF!</f>
        <v>#REF!</v>
      </c>
      <c r="Y27" s="50" t="e">
        <f>'Budget bénéficiaire'!#REF!</f>
        <v>#REF!</v>
      </c>
      <c r="Z27" s="50" t="e">
        <f>'Budget bénéficiaire'!#REF!</f>
        <v>#REF!</v>
      </c>
      <c r="AA27" s="50" t="e">
        <f>'Budget bénéficiaire'!#REF!</f>
        <v>#REF!</v>
      </c>
      <c r="AB27" s="50" t="e">
        <f>'Budget bénéficiaire'!#REF!</f>
        <v>#REF!</v>
      </c>
      <c r="AC27" s="123" t="e">
        <f>'Budget bénéficiaire'!#REF!</f>
        <v>#REF!</v>
      </c>
      <c r="AD27" s="123" t="e">
        <f>'Budget bénéficiaire'!#REF!</f>
        <v>#REF!</v>
      </c>
      <c r="AE27" s="123" t="e">
        <f>'Budget bénéficiaire'!#REF!</f>
        <v>#REF!</v>
      </c>
      <c r="AF27" s="50" t="e">
        <f>'Budget bénéficiaire'!#REF!</f>
        <v>#REF!</v>
      </c>
      <c r="AG27" s="123" t="e">
        <f>'Budget bénéficiaire'!#REF!</f>
        <v>#REF!</v>
      </c>
      <c r="AH27" s="123" t="e">
        <f>'Budget bénéficiaire'!#REF!</f>
        <v>#REF!</v>
      </c>
      <c r="AT27"/>
      <c r="AU27"/>
    </row>
    <row r="28" spans="1:59" ht="14.25">
      <c r="A28" s="42">
        <v>25</v>
      </c>
      <c r="B28" s="43">
        <f>'Centre social '!$E$7</f>
        <v>0</v>
      </c>
      <c r="C28" s="49" t="s">
        <v>185</v>
      </c>
      <c r="D28" s="49">
        <f>Présentation!$E$4</f>
        <v>2017</v>
      </c>
      <c r="E28" s="49" t="s">
        <v>187</v>
      </c>
      <c r="F28"/>
      <c r="G28"/>
      <c r="H28"/>
      <c r="I28"/>
      <c r="J28"/>
      <c r="K28"/>
      <c r="L28"/>
      <c r="M28"/>
      <c r="N28"/>
      <c r="O28"/>
      <c r="P28"/>
      <c r="Q28" t="e">
        <f>'Budget bénéficiaire'!#REF!</f>
        <v>#REF!</v>
      </c>
      <c r="R28" s="50" t="e">
        <f>'Budget bénéficiaire'!#REF!</f>
        <v>#REF!</v>
      </c>
      <c r="S28" s="50" t="e">
        <f>'Budget bénéficiaire'!#REF!</f>
        <v>#REF!</v>
      </c>
      <c r="T28" s="50" t="e">
        <f>'Budget bénéficiaire'!#REF!</f>
        <v>#REF!</v>
      </c>
      <c r="U28" s="50" t="e">
        <f>'Budget bénéficiaire'!#REF!</f>
        <v>#REF!</v>
      </c>
      <c r="V28" s="50" t="e">
        <f>'Budget bénéficiaire'!#REF!</f>
        <v>#REF!</v>
      </c>
      <c r="W28" s="50" t="e">
        <f>'Budget bénéficiaire'!#REF!</f>
        <v>#REF!</v>
      </c>
      <c r="X28" s="50" t="e">
        <f>'Budget bénéficiaire'!#REF!</f>
        <v>#REF!</v>
      </c>
      <c r="Y28" s="50" t="e">
        <f>'Budget bénéficiaire'!#REF!</f>
        <v>#REF!</v>
      </c>
      <c r="Z28" s="50" t="e">
        <f>'Budget bénéficiaire'!#REF!</f>
        <v>#REF!</v>
      </c>
      <c r="AA28" s="50" t="e">
        <f>'Budget bénéficiaire'!#REF!</f>
        <v>#REF!</v>
      </c>
      <c r="AB28" s="50" t="e">
        <f>'Budget bénéficiaire'!#REF!</f>
        <v>#REF!</v>
      </c>
      <c r="AC28" s="123" t="e">
        <f>'Budget bénéficiaire'!#REF!</f>
        <v>#REF!</v>
      </c>
      <c r="AD28" s="123" t="e">
        <f>'Budget bénéficiaire'!#REF!</f>
        <v>#REF!</v>
      </c>
      <c r="AE28" s="123" t="e">
        <f>'Budget bénéficiaire'!#REF!</f>
        <v>#REF!</v>
      </c>
      <c r="AF28" s="50" t="e">
        <f>'Budget bénéficiaire'!#REF!</f>
        <v>#REF!</v>
      </c>
      <c r="AG28" s="123" t="e">
        <f>'Budget bénéficiaire'!#REF!</f>
        <v>#REF!</v>
      </c>
      <c r="AH28" s="123" t="e">
        <f>'Budget bénéficiaire'!#REF!</f>
        <v>#REF!</v>
      </c>
      <c r="AT28"/>
      <c r="AU28"/>
    </row>
    <row r="29" spans="1:59" ht="14.25">
      <c r="A29" s="42">
        <v>26</v>
      </c>
      <c r="B29" s="43">
        <f>'Centre social '!$E$7</f>
        <v>0</v>
      </c>
      <c r="C29" s="49" t="s">
        <v>185</v>
      </c>
      <c r="D29" s="49">
        <f>Présentation!$E$4</f>
        <v>2017</v>
      </c>
      <c r="E29" s="49" t="s">
        <v>187</v>
      </c>
      <c r="F29"/>
      <c r="G29"/>
      <c r="H29"/>
      <c r="I29"/>
      <c r="J29"/>
      <c r="K29"/>
      <c r="L29"/>
      <c r="M29"/>
      <c r="N29"/>
      <c r="O29"/>
      <c r="P29"/>
      <c r="Q29" t="e">
        <f>'Budget bénéficiaire'!#REF!</f>
        <v>#REF!</v>
      </c>
      <c r="R29" s="50" t="e">
        <f>'Budget bénéficiaire'!#REF!</f>
        <v>#REF!</v>
      </c>
      <c r="S29" s="50" t="e">
        <f>'Budget bénéficiaire'!#REF!</f>
        <v>#REF!</v>
      </c>
      <c r="T29" s="50" t="e">
        <f>'Budget bénéficiaire'!#REF!</f>
        <v>#REF!</v>
      </c>
      <c r="U29" s="50" t="e">
        <f>'Budget bénéficiaire'!#REF!</f>
        <v>#REF!</v>
      </c>
      <c r="V29" s="50" t="e">
        <f>'Budget bénéficiaire'!#REF!</f>
        <v>#REF!</v>
      </c>
      <c r="W29" s="50" t="e">
        <f>'Budget bénéficiaire'!#REF!</f>
        <v>#REF!</v>
      </c>
      <c r="X29" s="50" t="e">
        <f>'Budget bénéficiaire'!#REF!</f>
        <v>#REF!</v>
      </c>
      <c r="Y29" s="50" t="e">
        <f>'Budget bénéficiaire'!#REF!</f>
        <v>#REF!</v>
      </c>
      <c r="Z29" s="50" t="e">
        <f>'Budget bénéficiaire'!#REF!</f>
        <v>#REF!</v>
      </c>
      <c r="AA29" s="50" t="e">
        <f>'Budget bénéficiaire'!#REF!</f>
        <v>#REF!</v>
      </c>
      <c r="AB29" s="50" t="e">
        <f>'Budget bénéficiaire'!#REF!</f>
        <v>#REF!</v>
      </c>
      <c r="AC29" s="123" t="e">
        <f>'Budget bénéficiaire'!#REF!</f>
        <v>#REF!</v>
      </c>
      <c r="AD29" s="123" t="e">
        <f>'Budget bénéficiaire'!#REF!</f>
        <v>#REF!</v>
      </c>
      <c r="AE29" s="123" t="e">
        <f>'Budget bénéficiaire'!#REF!</f>
        <v>#REF!</v>
      </c>
      <c r="AF29" s="50" t="e">
        <f>'Budget bénéficiaire'!#REF!</f>
        <v>#REF!</v>
      </c>
      <c r="AG29" s="123" t="e">
        <f>'Budget bénéficiaire'!#REF!</f>
        <v>#REF!</v>
      </c>
      <c r="AH29" s="123" t="e">
        <f>'Budget bénéficiaire'!#REF!</f>
        <v>#REF!</v>
      </c>
      <c r="AT29"/>
      <c r="AU29"/>
    </row>
    <row r="30" spans="1:59" ht="14.25">
      <c r="A30" s="42">
        <v>27</v>
      </c>
      <c r="B30" s="43">
        <f>'Centre social '!$E$7</f>
        <v>0</v>
      </c>
      <c r="C30" s="49" t="s">
        <v>185</v>
      </c>
      <c r="D30" s="49">
        <f>Présentation!$E$4</f>
        <v>2017</v>
      </c>
      <c r="E30" s="49" t="s">
        <v>187</v>
      </c>
      <c r="F30"/>
      <c r="G30"/>
      <c r="H30"/>
      <c r="I30"/>
      <c r="J30"/>
      <c r="K30"/>
      <c r="L30"/>
      <c r="M30"/>
      <c r="N30"/>
      <c r="O30"/>
      <c r="P30"/>
      <c r="Q30" t="e">
        <f>'Budget bénéficiaire'!#REF!</f>
        <v>#REF!</v>
      </c>
      <c r="R30" s="50" t="e">
        <f>'Budget bénéficiaire'!#REF!</f>
        <v>#REF!</v>
      </c>
      <c r="S30" s="50" t="e">
        <f>'Budget bénéficiaire'!#REF!</f>
        <v>#REF!</v>
      </c>
      <c r="T30" s="50" t="e">
        <f>'Budget bénéficiaire'!#REF!</f>
        <v>#REF!</v>
      </c>
      <c r="U30" s="50" t="e">
        <f>'Budget bénéficiaire'!#REF!</f>
        <v>#REF!</v>
      </c>
      <c r="V30" s="50" t="e">
        <f>'Budget bénéficiaire'!#REF!</f>
        <v>#REF!</v>
      </c>
      <c r="W30" s="50" t="e">
        <f>'Budget bénéficiaire'!#REF!</f>
        <v>#REF!</v>
      </c>
      <c r="X30" s="50" t="e">
        <f>'Budget bénéficiaire'!#REF!</f>
        <v>#REF!</v>
      </c>
      <c r="Y30" s="50" t="e">
        <f>'Budget bénéficiaire'!#REF!</f>
        <v>#REF!</v>
      </c>
      <c r="Z30" s="50" t="e">
        <f>'Budget bénéficiaire'!#REF!</f>
        <v>#REF!</v>
      </c>
      <c r="AA30" s="50" t="e">
        <f>'Budget bénéficiaire'!#REF!</f>
        <v>#REF!</v>
      </c>
      <c r="AB30" s="50" t="e">
        <f>'Budget bénéficiaire'!#REF!</f>
        <v>#REF!</v>
      </c>
      <c r="AC30" s="123" t="e">
        <f>'Budget bénéficiaire'!#REF!</f>
        <v>#REF!</v>
      </c>
      <c r="AD30" s="123" t="e">
        <f>'Budget bénéficiaire'!#REF!</f>
        <v>#REF!</v>
      </c>
      <c r="AE30" s="123" t="e">
        <f>'Budget bénéficiaire'!#REF!</f>
        <v>#REF!</v>
      </c>
      <c r="AF30" s="50" t="e">
        <f>'Budget bénéficiaire'!#REF!</f>
        <v>#REF!</v>
      </c>
      <c r="AG30" s="123" t="e">
        <f>'Budget bénéficiaire'!#REF!</f>
        <v>#REF!</v>
      </c>
      <c r="AH30" s="123" t="e">
        <f>'Budget bénéficiaire'!#REF!</f>
        <v>#REF!</v>
      </c>
      <c r="AT30"/>
      <c r="AU30"/>
    </row>
    <row r="31" spans="1:59" ht="14.25">
      <c r="A31" s="42">
        <v>28</v>
      </c>
      <c r="B31" s="43">
        <f>'Centre social '!$E$7</f>
        <v>0</v>
      </c>
      <c r="C31" s="49" t="s">
        <v>185</v>
      </c>
      <c r="D31" s="49">
        <f>Présentation!$E$4</f>
        <v>2017</v>
      </c>
      <c r="E31" s="49" t="s">
        <v>187</v>
      </c>
      <c r="F31"/>
      <c r="G31"/>
      <c r="H31"/>
      <c r="I31"/>
      <c r="J31"/>
      <c r="K31"/>
      <c r="L31"/>
      <c r="M31"/>
      <c r="N31"/>
      <c r="O31"/>
      <c r="P31"/>
      <c r="Q31" t="e">
        <f>'Budget bénéficiaire'!#REF!</f>
        <v>#REF!</v>
      </c>
      <c r="R31" s="50" t="e">
        <f>'Budget bénéficiaire'!#REF!</f>
        <v>#REF!</v>
      </c>
      <c r="S31" s="50" t="e">
        <f>'Budget bénéficiaire'!#REF!</f>
        <v>#REF!</v>
      </c>
      <c r="T31" s="50" t="e">
        <f>'Budget bénéficiaire'!#REF!</f>
        <v>#REF!</v>
      </c>
      <c r="U31" s="50" t="e">
        <f>'Budget bénéficiaire'!#REF!</f>
        <v>#REF!</v>
      </c>
      <c r="V31" s="50" t="e">
        <f>'Budget bénéficiaire'!#REF!</f>
        <v>#REF!</v>
      </c>
      <c r="W31" s="50" t="e">
        <f>'Budget bénéficiaire'!#REF!</f>
        <v>#REF!</v>
      </c>
      <c r="X31" s="50" t="e">
        <f>'Budget bénéficiaire'!#REF!</f>
        <v>#REF!</v>
      </c>
      <c r="Y31" s="50" t="e">
        <f>'Budget bénéficiaire'!#REF!</f>
        <v>#REF!</v>
      </c>
      <c r="Z31" s="50" t="e">
        <f>'Budget bénéficiaire'!#REF!</f>
        <v>#REF!</v>
      </c>
      <c r="AA31" s="50" t="e">
        <f>'Budget bénéficiaire'!#REF!</f>
        <v>#REF!</v>
      </c>
      <c r="AB31" s="50" t="e">
        <f>'Budget bénéficiaire'!#REF!</f>
        <v>#REF!</v>
      </c>
      <c r="AC31" s="123" t="e">
        <f>'Budget bénéficiaire'!#REF!</f>
        <v>#REF!</v>
      </c>
      <c r="AD31" s="123" t="e">
        <f>'Budget bénéficiaire'!#REF!</f>
        <v>#REF!</v>
      </c>
      <c r="AE31" s="123" t="e">
        <f>'Budget bénéficiaire'!#REF!</f>
        <v>#REF!</v>
      </c>
      <c r="AF31" s="50" t="e">
        <f>'Budget bénéficiaire'!#REF!</f>
        <v>#REF!</v>
      </c>
      <c r="AG31" s="123" t="e">
        <f>'Budget bénéficiaire'!#REF!</f>
        <v>#REF!</v>
      </c>
      <c r="AH31" s="123" t="e">
        <f>'Budget bénéficiaire'!#REF!</f>
        <v>#REF!</v>
      </c>
      <c r="AT31"/>
      <c r="AU31"/>
    </row>
    <row r="32" spans="1:59" ht="14.25">
      <c r="A32" s="42">
        <v>29</v>
      </c>
      <c r="B32" s="43">
        <f>'Centre social '!$E$7</f>
        <v>0</v>
      </c>
      <c r="C32" s="49" t="s">
        <v>185</v>
      </c>
      <c r="D32" s="49">
        <f>Présentation!$E$4</f>
        <v>2017</v>
      </c>
      <c r="E32" s="49" t="s">
        <v>187</v>
      </c>
      <c r="F32"/>
      <c r="G32"/>
      <c r="H32"/>
      <c r="I32"/>
      <c r="J32"/>
      <c r="K32"/>
      <c r="L32"/>
      <c r="M32"/>
      <c r="N32"/>
      <c r="O32"/>
      <c r="P32"/>
      <c r="Q32" t="e">
        <f>'Budget bénéficiaire'!#REF!</f>
        <v>#REF!</v>
      </c>
      <c r="R32" s="50" t="e">
        <f>'Budget bénéficiaire'!#REF!</f>
        <v>#REF!</v>
      </c>
      <c r="S32" s="50" t="e">
        <f>'Budget bénéficiaire'!#REF!</f>
        <v>#REF!</v>
      </c>
      <c r="T32" s="50" t="e">
        <f>'Budget bénéficiaire'!#REF!</f>
        <v>#REF!</v>
      </c>
      <c r="U32" s="50" t="e">
        <f>'Budget bénéficiaire'!#REF!</f>
        <v>#REF!</v>
      </c>
      <c r="V32" s="50" t="e">
        <f>'Budget bénéficiaire'!#REF!</f>
        <v>#REF!</v>
      </c>
      <c r="W32" s="50" t="e">
        <f>'Budget bénéficiaire'!#REF!</f>
        <v>#REF!</v>
      </c>
      <c r="X32" s="50" t="e">
        <f>'Budget bénéficiaire'!#REF!</f>
        <v>#REF!</v>
      </c>
      <c r="Y32" s="50" t="e">
        <f>'Budget bénéficiaire'!#REF!</f>
        <v>#REF!</v>
      </c>
      <c r="Z32" s="50" t="e">
        <f>'Budget bénéficiaire'!#REF!</f>
        <v>#REF!</v>
      </c>
      <c r="AA32" s="50" t="e">
        <f>'Budget bénéficiaire'!#REF!</f>
        <v>#REF!</v>
      </c>
      <c r="AB32" s="50" t="e">
        <f>'Budget bénéficiaire'!#REF!</f>
        <v>#REF!</v>
      </c>
      <c r="AC32" s="123" t="e">
        <f>'Budget bénéficiaire'!#REF!</f>
        <v>#REF!</v>
      </c>
      <c r="AD32" s="123" t="e">
        <f>'Budget bénéficiaire'!#REF!</f>
        <v>#REF!</v>
      </c>
      <c r="AE32" s="123" t="e">
        <f>'Budget bénéficiaire'!#REF!</f>
        <v>#REF!</v>
      </c>
      <c r="AF32" s="50" t="e">
        <f>'Budget bénéficiaire'!#REF!</f>
        <v>#REF!</v>
      </c>
      <c r="AG32" s="123" t="e">
        <f>'Budget bénéficiaire'!#REF!</f>
        <v>#REF!</v>
      </c>
      <c r="AH32" s="123" t="e">
        <f>'Budget bénéficiaire'!#REF!</f>
        <v>#REF!</v>
      </c>
      <c r="AT32"/>
      <c r="AU32"/>
    </row>
    <row r="33" spans="1:47" ht="14.25">
      <c r="A33" s="42">
        <v>30</v>
      </c>
      <c r="B33" s="43">
        <f>'Centre social '!$E$7</f>
        <v>0</v>
      </c>
      <c r="C33" s="49" t="s">
        <v>185</v>
      </c>
      <c r="D33" s="49">
        <f>Présentation!$E$4</f>
        <v>2017</v>
      </c>
      <c r="E33" s="49" t="s">
        <v>187</v>
      </c>
      <c r="F33"/>
      <c r="G33"/>
      <c r="H33"/>
      <c r="I33"/>
      <c r="J33"/>
      <c r="K33"/>
      <c r="L33"/>
      <c r="M33"/>
      <c r="N33"/>
      <c r="O33"/>
      <c r="P33"/>
      <c r="Q33" t="e">
        <f>'Budget bénéficiaire'!#REF!</f>
        <v>#REF!</v>
      </c>
      <c r="R33" s="50" t="e">
        <f>'Budget bénéficiaire'!#REF!</f>
        <v>#REF!</v>
      </c>
      <c r="S33" s="50" t="e">
        <f>'Budget bénéficiaire'!#REF!</f>
        <v>#REF!</v>
      </c>
      <c r="T33" s="50" t="e">
        <f>'Budget bénéficiaire'!#REF!</f>
        <v>#REF!</v>
      </c>
      <c r="U33" s="50" t="e">
        <f>'Budget bénéficiaire'!#REF!</f>
        <v>#REF!</v>
      </c>
      <c r="V33" s="50" t="e">
        <f>'Budget bénéficiaire'!#REF!</f>
        <v>#REF!</v>
      </c>
      <c r="W33" s="50" t="e">
        <f>'Budget bénéficiaire'!#REF!</f>
        <v>#REF!</v>
      </c>
      <c r="X33" s="50" t="e">
        <f>'Budget bénéficiaire'!#REF!</f>
        <v>#REF!</v>
      </c>
      <c r="Y33" s="50" t="e">
        <f>'Budget bénéficiaire'!#REF!</f>
        <v>#REF!</v>
      </c>
      <c r="Z33" s="50" t="e">
        <f>'Budget bénéficiaire'!#REF!</f>
        <v>#REF!</v>
      </c>
      <c r="AA33" s="50" t="e">
        <f>'Budget bénéficiaire'!#REF!</f>
        <v>#REF!</v>
      </c>
      <c r="AB33" s="50" t="e">
        <f>'Budget bénéficiaire'!#REF!</f>
        <v>#REF!</v>
      </c>
      <c r="AC33" s="123" t="e">
        <f>'Budget bénéficiaire'!#REF!</f>
        <v>#REF!</v>
      </c>
      <c r="AD33" s="123" t="e">
        <f>'Budget bénéficiaire'!#REF!</f>
        <v>#REF!</v>
      </c>
      <c r="AE33" s="123" t="e">
        <f>'Budget bénéficiaire'!#REF!</f>
        <v>#REF!</v>
      </c>
      <c r="AF33" s="50" t="e">
        <f>'Budget bénéficiaire'!#REF!</f>
        <v>#REF!</v>
      </c>
      <c r="AG33" s="123" t="e">
        <f>'Budget bénéficiaire'!#REF!</f>
        <v>#REF!</v>
      </c>
      <c r="AH33" s="123" t="e">
        <f>'Budget bénéficiaire'!#REF!</f>
        <v>#REF!</v>
      </c>
      <c r="AT33"/>
      <c r="AU33"/>
    </row>
    <row r="34" spans="1:47" ht="14.25">
      <c r="A34" s="42">
        <v>31</v>
      </c>
      <c r="B34" s="43">
        <f>'Centre social '!$E$7</f>
        <v>0</v>
      </c>
      <c r="C34" s="49" t="s">
        <v>185</v>
      </c>
      <c r="D34" s="49">
        <f>Présentation!$E$4</f>
        <v>2017</v>
      </c>
      <c r="E34" s="49" t="s">
        <v>187</v>
      </c>
      <c r="F34"/>
      <c r="G34"/>
      <c r="H34"/>
      <c r="I34"/>
      <c r="J34"/>
      <c r="K34"/>
      <c r="L34"/>
      <c r="M34"/>
      <c r="N34"/>
      <c r="O34"/>
      <c r="P34"/>
      <c r="Q34" t="e">
        <f>'Budget bénéficiaire'!#REF!</f>
        <v>#REF!</v>
      </c>
      <c r="R34" s="50" t="e">
        <f>'Budget bénéficiaire'!#REF!</f>
        <v>#REF!</v>
      </c>
      <c r="S34" s="50" t="e">
        <f>'Budget bénéficiaire'!#REF!</f>
        <v>#REF!</v>
      </c>
      <c r="T34" s="50" t="e">
        <f>'Budget bénéficiaire'!#REF!</f>
        <v>#REF!</v>
      </c>
      <c r="U34" s="50" t="e">
        <f>'Budget bénéficiaire'!#REF!</f>
        <v>#REF!</v>
      </c>
      <c r="V34" s="50" t="e">
        <f>'Budget bénéficiaire'!#REF!</f>
        <v>#REF!</v>
      </c>
      <c r="W34" s="50" t="e">
        <f>'Budget bénéficiaire'!#REF!</f>
        <v>#REF!</v>
      </c>
      <c r="X34" s="50" t="e">
        <f>'Budget bénéficiaire'!#REF!</f>
        <v>#REF!</v>
      </c>
      <c r="Y34" s="50" t="e">
        <f>'Budget bénéficiaire'!#REF!</f>
        <v>#REF!</v>
      </c>
      <c r="Z34" s="50" t="e">
        <f>'Budget bénéficiaire'!#REF!</f>
        <v>#REF!</v>
      </c>
      <c r="AA34" s="50" t="e">
        <f>'Budget bénéficiaire'!#REF!</f>
        <v>#REF!</v>
      </c>
      <c r="AB34" s="50" t="e">
        <f>'Budget bénéficiaire'!#REF!</f>
        <v>#REF!</v>
      </c>
      <c r="AC34" s="123" t="e">
        <f>'Budget bénéficiaire'!#REF!</f>
        <v>#REF!</v>
      </c>
      <c r="AD34" s="123" t="e">
        <f>'Budget bénéficiaire'!#REF!</f>
        <v>#REF!</v>
      </c>
      <c r="AE34" s="123" t="e">
        <f>'Budget bénéficiaire'!#REF!</f>
        <v>#REF!</v>
      </c>
      <c r="AF34" s="50" t="e">
        <f>'Budget bénéficiaire'!#REF!</f>
        <v>#REF!</v>
      </c>
      <c r="AG34" s="123" t="e">
        <f>'Budget bénéficiaire'!#REF!</f>
        <v>#REF!</v>
      </c>
      <c r="AH34" s="123" t="e">
        <f>'Budget bénéficiaire'!#REF!</f>
        <v>#REF!</v>
      </c>
      <c r="AT34"/>
      <c r="AU34"/>
    </row>
    <row r="35" spans="1:47" ht="14.25">
      <c r="A35" s="42">
        <v>32</v>
      </c>
      <c r="B35" s="43">
        <f>'Centre social '!$E$7</f>
        <v>0</v>
      </c>
      <c r="C35" s="49" t="s">
        <v>185</v>
      </c>
      <c r="D35" s="49">
        <f>Présentation!$E$4</f>
        <v>2017</v>
      </c>
      <c r="E35" s="49" t="s">
        <v>187</v>
      </c>
      <c r="F35"/>
      <c r="G35"/>
      <c r="H35"/>
      <c r="I35"/>
      <c r="J35"/>
      <c r="K35"/>
      <c r="L35"/>
      <c r="M35"/>
      <c r="N35"/>
      <c r="O35"/>
      <c r="P35"/>
      <c r="Q35" t="e">
        <f>'Budget bénéficiaire'!#REF!</f>
        <v>#REF!</v>
      </c>
      <c r="R35" s="50" t="e">
        <f>'Budget bénéficiaire'!#REF!</f>
        <v>#REF!</v>
      </c>
      <c r="S35" s="50" t="e">
        <f>'Budget bénéficiaire'!#REF!</f>
        <v>#REF!</v>
      </c>
      <c r="T35" s="50" t="e">
        <f>'Budget bénéficiaire'!#REF!</f>
        <v>#REF!</v>
      </c>
      <c r="U35" s="50" t="e">
        <f>'Budget bénéficiaire'!#REF!</f>
        <v>#REF!</v>
      </c>
      <c r="V35" s="50" t="e">
        <f>'Budget bénéficiaire'!#REF!</f>
        <v>#REF!</v>
      </c>
      <c r="W35" s="50" t="e">
        <f>'Budget bénéficiaire'!#REF!</f>
        <v>#REF!</v>
      </c>
      <c r="X35" s="50" t="e">
        <f>'Budget bénéficiaire'!#REF!</f>
        <v>#REF!</v>
      </c>
      <c r="Y35" s="50" t="e">
        <f>'Budget bénéficiaire'!#REF!</f>
        <v>#REF!</v>
      </c>
      <c r="Z35" s="50" t="e">
        <f>'Budget bénéficiaire'!#REF!</f>
        <v>#REF!</v>
      </c>
      <c r="AA35" s="50" t="e">
        <f>'Budget bénéficiaire'!#REF!</f>
        <v>#REF!</v>
      </c>
      <c r="AB35" s="50" t="e">
        <f>'Budget bénéficiaire'!#REF!</f>
        <v>#REF!</v>
      </c>
      <c r="AC35" s="123" t="e">
        <f>'Budget bénéficiaire'!#REF!</f>
        <v>#REF!</v>
      </c>
      <c r="AD35" s="123" t="e">
        <f>'Budget bénéficiaire'!#REF!</f>
        <v>#REF!</v>
      </c>
      <c r="AE35" s="123" t="e">
        <f>'Budget bénéficiaire'!#REF!</f>
        <v>#REF!</v>
      </c>
      <c r="AF35" s="50" t="e">
        <f>'Budget bénéficiaire'!#REF!</f>
        <v>#REF!</v>
      </c>
      <c r="AG35" s="123" t="e">
        <f>'Budget bénéficiaire'!#REF!</f>
        <v>#REF!</v>
      </c>
      <c r="AH35" s="123" t="e">
        <f>'Budget bénéficiaire'!#REF!</f>
        <v>#REF!</v>
      </c>
      <c r="AT35"/>
      <c r="AU35"/>
    </row>
    <row r="36" spans="1:47" ht="14.25">
      <c r="A36" s="42">
        <v>33</v>
      </c>
      <c r="B36" s="43">
        <f>'Centre social '!$E$7</f>
        <v>0</v>
      </c>
      <c r="C36" s="49" t="s">
        <v>185</v>
      </c>
      <c r="D36" s="49">
        <f>Présentation!$E$4</f>
        <v>2017</v>
      </c>
      <c r="E36" s="49" t="s">
        <v>187</v>
      </c>
      <c r="F36"/>
      <c r="G36"/>
      <c r="H36"/>
      <c r="I36"/>
      <c r="J36"/>
      <c r="K36"/>
      <c r="L36"/>
      <c r="M36"/>
      <c r="N36"/>
      <c r="O36"/>
      <c r="P36"/>
      <c r="Q36" t="e">
        <f>'Budget bénéficiaire'!#REF!</f>
        <v>#REF!</v>
      </c>
      <c r="R36" s="50" t="e">
        <f>'Budget bénéficiaire'!#REF!</f>
        <v>#REF!</v>
      </c>
      <c r="S36" s="50" t="e">
        <f>'Budget bénéficiaire'!#REF!</f>
        <v>#REF!</v>
      </c>
      <c r="T36" s="50" t="e">
        <f>'Budget bénéficiaire'!#REF!</f>
        <v>#REF!</v>
      </c>
      <c r="U36" s="50" t="e">
        <f>'Budget bénéficiaire'!#REF!</f>
        <v>#REF!</v>
      </c>
      <c r="V36" s="50" t="e">
        <f>'Budget bénéficiaire'!#REF!</f>
        <v>#REF!</v>
      </c>
      <c r="W36" s="50" t="e">
        <f>'Budget bénéficiaire'!#REF!</f>
        <v>#REF!</v>
      </c>
      <c r="X36" s="50" t="e">
        <f>'Budget bénéficiaire'!#REF!</f>
        <v>#REF!</v>
      </c>
      <c r="Y36" s="50" t="e">
        <f>'Budget bénéficiaire'!#REF!</f>
        <v>#REF!</v>
      </c>
      <c r="Z36" s="50" t="e">
        <f>'Budget bénéficiaire'!#REF!</f>
        <v>#REF!</v>
      </c>
      <c r="AA36" s="50" t="e">
        <f>'Budget bénéficiaire'!#REF!</f>
        <v>#REF!</v>
      </c>
      <c r="AB36" s="50" t="e">
        <f>'Budget bénéficiaire'!#REF!</f>
        <v>#REF!</v>
      </c>
      <c r="AC36" s="123" t="e">
        <f>'Budget bénéficiaire'!#REF!</f>
        <v>#REF!</v>
      </c>
      <c r="AD36" s="123" t="e">
        <f>'Budget bénéficiaire'!#REF!</f>
        <v>#REF!</v>
      </c>
      <c r="AE36" s="123" t="e">
        <f>'Budget bénéficiaire'!#REF!</f>
        <v>#REF!</v>
      </c>
      <c r="AF36" s="50" t="e">
        <f>'Budget bénéficiaire'!#REF!</f>
        <v>#REF!</v>
      </c>
      <c r="AG36" s="123" t="e">
        <f>'Budget bénéficiaire'!#REF!</f>
        <v>#REF!</v>
      </c>
      <c r="AH36" s="123" t="e">
        <f>'Budget bénéficiaire'!#REF!</f>
        <v>#REF!</v>
      </c>
      <c r="AT36"/>
      <c r="AU36"/>
    </row>
    <row r="37" spans="1:47" ht="14.25">
      <c r="A37" s="42">
        <v>34</v>
      </c>
      <c r="B37" s="43">
        <f>'Centre social '!$E$7</f>
        <v>0</v>
      </c>
      <c r="C37" s="49" t="s">
        <v>185</v>
      </c>
      <c r="D37" s="49">
        <f>Présentation!$E$4</f>
        <v>2017</v>
      </c>
      <c r="E37" s="49" t="s">
        <v>187</v>
      </c>
      <c r="F37"/>
      <c r="G37"/>
      <c r="H37"/>
      <c r="I37"/>
      <c r="J37"/>
      <c r="K37"/>
      <c r="L37"/>
      <c r="M37"/>
      <c r="N37"/>
      <c r="O37"/>
      <c r="P37"/>
      <c r="Q37" t="e">
        <f>'Budget bénéficiaire'!#REF!</f>
        <v>#REF!</v>
      </c>
      <c r="R37" s="50" t="e">
        <f>'Budget bénéficiaire'!#REF!</f>
        <v>#REF!</v>
      </c>
      <c r="S37" s="50" t="e">
        <f>'Budget bénéficiaire'!#REF!</f>
        <v>#REF!</v>
      </c>
      <c r="T37" s="50" t="e">
        <f>'Budget bénéficiaire'!#REF!</f>
        <v>#REF!</v>
      </c>
      <c r="U37" s="50" t="e">
        <f>'Budget bénéficiaire'!#REF!</f>
        <v>#REF!</v>
      </c>
      <c r="V37" s="50" t="e">
        <f>'Budget bénéficiaire'!#REF!</f>
        <v>#REF!</v>
      </c>
      <c r="W37" s="50" t="e">
        <f>'Budget bénéficiaire'!#REF!</f>
        <v>#REF!</v>
      </c>
      <c r="X37" s="50" t="e">
        <f>'Budget bénéficiaire'!#REF!</f>
        <v>#REF!</v>
      </c>
      <c r="Y37" s="50" t="e">
        <f>'Budget bénéficiaire'!#REF!</f>
        <v>#REF!</v>
      </c>
      <c r="Z37" s="50" t="e">
        <f>'Budget bénéficiaire'!#REF!</f>
        <v>#REF!</v>
      </c>
      <c r="AA37" s="50" t="e">
        <f>'Budget bénéficiaire'!#REF!</f>
        <v>#REF!</v>
      </c>
      <c r="AB37" s="50" t="e">
        <f>'Budget bénéficiaire'!#REF!</f>
        <v>#REF!</v>
      </c>
      <c r="AC37" s="123" t="e">
        <f>'Budget bénéficiaire'!#REF!</f>
        <v>#REF!</v>
      </c>
      <c r="AD37" s="123" t="e">
        <f>'Budget bénéficiaire'!#REF!</f>
        <v>#REF!</v>
      </c>
      <c r="AE37" s="123" t="e">
        <f>'Budget bénéficiaire'!#REF!</f>
        <v>#REF!</v>
      </c>
      <c r="AF37" s="50" t="e">
        <f>'Budget bénéficiaire'!#REF!</f>
        <v>#REF!</v>
      </c>
      <c r="AG37" s="123" t="e">
        <f>'Budget bénéficiaire'!#REF!</f>
        <v>#REF!</v>
      </c>
      <c r="AH37" s="123" t="e">
        <f>'Budget bénéficiaire'!#REF!</f>
        <v>#REF!</v>
      </c>
      <c r="AT37"/>
      <c r="AU37"/>
    </row>
    <row r="38" spans="1:47" ht="14.25">
      <c r="A38" s="42">
        <v>35</v>
      </c>
      <c r="B38" s="43">
        <f>'Centre social '!$E$7</f>
        <v>0</v>
      </c>
      <c r="C38" s="49" t="s">
        <v>185</v>
      </c>
      <c r="D38" s="49">
        <f>Présentation!$E$4</f>
        <v>2017</v>
      </c>
      <c r="E38" s="49" t="s">
        <v>187</v>
      </c>
      <c r="F38"/>
      <c r="G38"/>
      <c r="H38"/>
      <c r="I38"/>
      <c r="J38"/>
      <c r="K38"/>
      <c r="L38"/>
      <c r="M38"/>
      <c r="N38"/>
      <c r="O38"/>
      <c r="P38"/>
      <c r="Q38" t="e">
        <f>'Budget bénéficiaire'!#REF!</f>
        <v>#REF!</v>
      </c>
      <c r="R38" s="50" t="e">
        <f>'Budget bénéficiaire'!#REF!</f>
        <v>#REF!</v>
      </c>
      <c r="S38" s="50" t="e">
        <f>'Budget bénéficiaire'!#REF!</f>
        <v>#REF!</v>
      </c>
      <c r="T38" s="50" t="e">
        <f>'Budget bénéficiaire'!#REF!</f>
        <v>#REF!</v>
      </c>
      <c r="U38" s="50" t="e">
        <f>'Budget bénéficiaire'!#REF!</f>
        <v>#REF!</v>
      </c>
      <c r="V38" s="50" t="e">
        <f>'Budget bénéficiaire'!#REF!</f>
        <v>#REF!</v>
      </c>
      <c r="W38" s="50" t="e">
        <f>'Budget bénéficiaire'!#REF!</f>
        <v>#REF!</v>
      </c>
      <c r="X38" s="50" t="e">
        <f>'Budget bénéficiaire'!#REF!</f>
        <v>#REF!</v>
      </c>
      <c r="Y38" s="50" t="e">
        <f>'Budget bénéficiaire'!#REF!</f>
        <v>#REF!</v>
      </c>
      <c r="Z38" s="50" t="e">
        <f>'Budget bénéficiaire'!#REF!</f>
        <v>#REF!</v>
      </c>
      <c r="AA38" s="50" t="e">
        <f>'Budget bénéficiaire'!#REF!</f>
        <v>#REF!</v>
      </c>
      <c r="AB38" s="50" t="e">
        <f>'Budget bénéficiaire'!#REF!</f>
        <v>#REF!</v>
      </c>
      <c r="AC38" s="123" t="e">
        <f>'Budget bénéficiaire'!#REF!</f>
        <v>#REF!</v>
      </c>
      <c r="AD38" s="123" t="e">
        <f>'Budget bénéficiaire'!#REF!</f>
        <v>#REF!</v>
      </c>
      <c r="AE38" s="123" t="e">
        <f>'Budget bénéficiaire'!#REF!</f>
        <v>#REF!</v>
      </c>
      <c r="AF38" s="50" t="e">
        <f>'Budget bénéficiaire'!#REF!</f>
        <v>#REF!</v>
      </c>
      <c r="AG38" s="123" t="e">
        <f>'Budget bénéficiaire'!#REF!</f>
        <v>#REF!</v>
      </c>
      <c r="AH38" s="123" t="e">
        <f>'Budget bénéficiaire'!#REF!</f>
        <v>#REF!</v>
      </c>
      <c r="AT38"/>
      <c r="AU38"/>
    </row>
    <row r="39" spans="1:47" ht="14.25">
      <c r="A39" s="42">
        <v>36</v>
      </c>
      <c r="B39" s="43">
        <f>'Centre social '!$E$7</f>
        <v>0</v>
      </c>
      <c r="C39" s="49" t="s">
        <v>185</v>
      </c>
      <c r="D39" s="49">
        <f>Présentation!$E$4</f>
        <v>2017</v>
      </c>
      <c r="E39" s="49" t="s">
        <v>187</v>
      </c>
      <c r="F39"/>
      <c r="G39"/>
      <c r="H39"/>
      <c r="I39"/>
      <c r="J39"/>
      <c r="K39"/>
      <c r="L39"/>
      <c r="M39"/>
      <c r="N39"/>
      <c r="O39"/>
      <c r="P39"/>
      <c r="Q39" t="e">
        <f>'Budget bénéficiaire'!#REF!</f>
        <v>#REF!</v>
      </c>
      <c r="R39" s="50" t="e">
        <f>'Budget bénéficiaire'!#REF!</f>
        <v>#REF!</v>
      </c>
      <c r="S39" s="50" t="e">
        <f>'Budget bénéficiaire'!#REF!</f>
        <v>#REF!</v>
      </c>
      <c r="T39" s="50" t="e">
        <f>'Budget bénéficiaire'!#REF!</f>
        <v>#REF!</v>
      </c>
      <c r="U39" s="50" t="e">
        <f>'Budget bénéficiaire'!#REF!</f>
        <v>#REF!</v>
      </c>
      <c r="V39" s="50" t="e">
        <f>'Budget bénéficiaire'!#REF!</f>
        <v>#REF!</v>
      </c>
      <c r="W39" s="50" t="e">
        <f>'Budget bénéficiaire'!#REF!</f>
        <v>#REF!</v>
      </c>
      <c r="X39" s="50" t="e">
        <f>'Budget bénéficiaire'!#REF!</f>
        <v>#REF!</v>
      </c>
      <c r="Y39" s="50" t="e">
        <f>'Budget bénéficiaire'!#REF!</f>
        <v>#REF!</v>
      </c>
      <c r="Z39" s="50" t="e">
        <f>'Budget bénéficiaire'!#REF!</f>
        <v>#REF!</v>
      </c>
      <c r="AA39" s="50" t="e">
        <f>'Budget bénéficiaire'!#REF!</f>
        <v>#REF!</v>
      </c>
      <c r="AB39" s="50" t="e">
        <f>'Budget bénéficiaire'!#REF!</f>
        <v>#REF!</v>
      </c>
      <c r="AC39" s="123" t="e">
        <f>'Budget bénéficiaire'!#REF!</f>
        <v>#REF!</v>
      </c>
      <c r="AD39" s="123" t="e">
        <f>'Budget bénéficiaire'!#REF!</f>
        <v>#REF!</v>
      </c>
      <c r="AE39" s="123" t="e">
        <f>'Budget bénéficiaire'!#REF!</f>
        <v>#REF!</v>
      </c>
      <c r="AF39" s="50" t="e">
        <f>'Budget bénéficiaire'!#REF!</f>
        <v>#REF!</v>
      </c>
      <c r="AG39" s="123" t="e">
        <f>'Budget bénéficiaire'!#REF!</f>
        <v>#REF!</v>
      </c>
      <c r="AH39" s="123" t="e">
        <f>'Budget bénéficiaire'!#REF!</f>
        <v>#REF!</v>
      </c>
      <c r="AT39"/>
      <c r="AU39"/>
    </row>
    <row r="40" spans="1:47" ht="14.25">
      <c r="A40" s="42">
        <v>37</v>
      </c>
      <c r="B40" s="43">
        <f>'Centre social '!$E$7</f>
        <v>0</v>
      </c>
      <c r="C40" s="49" t="s">
        <v>185</v>
      </c>
      <c r="D40" s="49">
        <f>Présentation!$E$4</f>
        <v>2017</v>
      </c>
      <c r="E40" s="49" t="s">
        <v>187</v>
      </c>
      <c r="F40"/>
      <c r="G40"/>
      <c r="H40"/>
      <c r="I40"/>
      <c r="J40"/>
      <c r="K40"/>
      <c r="L40"/>
      <c r="M40"/>
      <c r="N40"/>
      <c r="O40"/>
      <c r="P40"/>
      <c r="Q40" t="e">
        <f>'Budget bénéficiaire'!#REF!</f>
        <v>#REF!</v>
      </c>
      <c r="R40" s="50" t="e">
        <f>'Budget bénéficiaire'!#REF!</f>
        <v>#REF!</v>
      </c>
      <c r="S40" s="50" t="e">
        <f>'Budget bénéficiaire'!#REF!</f>
        <v>#REF!</v>
      </c>
      <c r="T40" s="50" t="e">
        <f>'Budget bénéficiaire'!#REF!</f>
        <v>#REF!</v>
      </c>
      <c r="U40" s="50" t="e">
        <f>'Budget bénéficiaire'!#REF!</f>
        <v>#REF!</v>
      </c>
      <c r="V40" s="50" t="e">
        <f>'Budget bénéficiaire'!#REF!</f>
        <v>#REF!</v>
      </c>
      <c r="W40" s="50" t="e">
        <f>'Budget bénéficiaire'!#REF!</f>
        <v>#REF!</v>
      </c>
      <c r="X40" s="50" t="e">
        <f>'Budget bénéficiaire'!#REF!</f>
        <v>#REF!</v>
      </c>
      <c r="Y40" s="50" t="e">
        <f>'Budget bénéficiaire'!#REF!</f>
        <v>#REF!</v>
      </c>
      <c r="Z40" s="50" t="e">
        <f>'Budget bénéficiaire'!#REF!</f>
        <v>#REF!</v>
      </c>
      <c r="AA40" s="50" t="e">
        <f>'Budget bénéficiaire'!#REF!</f>
        <v>#REF!</v>
      </c>
      <c r="AB40" s="50" t="e">
        <f>'Budget bénéficiaire'!#REF!</f>
        <v>#REF!</v>
      </c>
      <c r="AC40" s="123" t="e">
        <f>'Budget bénéficiaire'!#REF!</f>
        <v>#REF!</v>
      </c>
      <c r="AD40" s="123" t="e">
        <f>'Budget bénéficiaire'!#REF!</f>
        <v>#REF!</v>
      </c>
      <c r="AE40" s="123" t="e">
        <f>'Budget bénéficiaire'!#REF!</f>
        <v>#REF!</v>
      </c>
      <c r="AF40" s="50" t="e">
        <f>'Budget bénéficiaire'!#REF!</f>
        <v>#REF!</v>
      </c>
      <c r="AG40" s="123" t="e">
        <f>'Budget bénéficiaire'!#REF!</f>
        <v>#REF!</v>
      </c>
      <c r="AH40" s="123" t="e">
        <f>'Budget bénéficiaire'!#REF!</f>
        <v>#REF!</v>
      </c>
      <c r="AT40"/>
      <c r="AU40"/>
    </row>
    <row r="41" spans="1:47" ht="14.25">
      <c r="A41" s="42">
        <v>38</v>
      </c>
      <c r="B41" s="43">
        <f>'Centre social '!$E$7</f>
        <v>0</v>
      </c>
      <c r="C41" s="49" t="s">
        <v>185</v>
      </c>
      <c r="D41" s="49">
        <f>Présentation!$E$4</f>
        <v>2017</v>
      </c>
      <c r="E41" s="49" t="s">
        <v>187</v>
      </c>
      <c r="F41"/>
      <c r="G41"/>
      <c r="H41"/>
      <c r="I41"/>
      <c r="J41"/>
      <c r="K41"/>
      <c r="L41"/>
      <c r="M41"/>
      <c r="N41"/>
      <c r="O41"/>
      <c r="P41"/>
      <c r="Q41" t="e">
        <f>'Budget bénéficiaire'!#REF!</f>
        <v>#REF!</v>
      </c>
      <c r="R41" s="50" t="e">
        <f>'Budget bénéficiaire'!#REF!</f>
        <v>#REF!</v>
      </c>
      <c r="S41" s="50" t="e">
        <f>'Budget bénéficiaire'!#REF!</f>
        <v>#REF!</v>
      </c>
      <c r="T41" s="50" t="e">
        <f>'Budget bénéficiaire'!#REF!</f>
        <v>#REF!</v>
      </c>
      <c r="U41" s="50" t="e">
        <f>'Budget bénéficiaire'!#REF!</f>
        <v>#REF!</v>
      </c>
      <c r="V41" s="50" t="e">
        <f>'Budget bénéficiaire'!#REF!</f>
        <v>#REF!</v>
      </c>
      <c r="W41" s="50" t="e">
        <f>'Budget bénéficiaire'!#REF!</f>
        <v>#REF!</v>
      </c>
      <c r="X41" s="50" t="e">
        <f>'Budget bénéficiaire'!#REF!</f>
        <v>#REF!</v>
      </c>
      <c r="Y41" s="50" t="e">
        <f>'Budget bénéficiaire'!#REF!</f>
        <v>#REF!</v>
      </c>
      <c r="Z41" s="50" t="e">
        <f>'Budget bénéficiaire'!#REF!</f>
        <v>#REF!</v>
      </c>
      <c r="AA41" s="50" t="e">
        <f>'Budget bénéficiaire'!#REF!</f>
        <v>#REF!</v>
      </c>
      <c r="AB41" s="50" t="e">
        <f>'Budget bénéficiaire'!#REF!</f>
        <v>#REF!</v>
      </c>
      <c r="AC41" s="123" t="e">
        <f>'Budget bénéficiaire'!#REF!</f>
        <v>#REF!</v>
      </c>
      <c r="AD41" s="123" t="e">
        <f>'Budget bénéficiaire'!#REF!</f>
        <v>#REF!</v>
      </c>
      <c r="AE41" s="123" t="e">
        <f>'Budget bénéficiaire'!#REF!</f>
        <v>#REF!</v>
      </c>
      <c r="AF41" s="50" t="e">
        <f>'Budget bénéficiaire'!#REF!</f>
        <v>#REF!</v>
      </c>
      <c r="AG41" s="123" t="e">
        <f>'Budget bénéficiaire'!#REF!</f>
        <v>#REF!</v>
      </c>
      <c r="AH41" s="123" t="e">
        <f>'Budget bénéficiaire'!#REF!</f>
        <v>#REF!</v>
      </c>
      <c r="AT41"/>
      <c r="AU41"/>
    </row>
    <row r="42" spans="1:47" ht="14.25">
      <c r="A42" s="42">
        <v>39</v>
      </c>
      <c r="B42" s="43">
        <f>'Centre social '!$E$7</f>
        <v>0</v>
      </c>
      <c r="C42" s="49" t="s">
        <v>185</v>
      </c>
      <c r="D42" s="49">
        <f>Présentation!$E$4</f>
        <v>2017</v>
      </c>
      <c r="E42" s="49" t="s">
        <v>187</v>
      </c>
      <c r="F42"/>
      <c r="G42"/>
      <c r="H42"/>
      <c r="I42"/>
      <c r="J42"/>
      <c r="K42"/>
      <c r="L42"/>
      <c r="M42"/>
      <c r="N42"/>
      <c r="O42"/>
      <c r="P42"/>
      <c r="Q42" t="e">
        <f>'Budget bénéficiaire'!#REF!</f>
        <v>#REF!</v>
      </c>
      <c r="R42" s="50" t="e">
        <f>'Budget bénéficiaire'!#REF!</f>
        <v>#REF!</v>
      </c>
      <c r="S42" s="50" t="e">
        <f>'Budget bénéficiaire'!#REF!</f>
        <v>#REF!</v>
      </c>
      <c r="T42" s="50" t="e">
        <f>'Budget bénéficiaire'!#REF!</f>
        <v>#REF!</v>
      </c>
      <c r="U42" s="50" t="e">
        <f>'Budget bénéficiaire'!#REF!</f>
        <v>#REF!</v>
      </c>
      <c r="V42" s="50" t="e">
        <f>'Budget bénéficiaire'!#REF!</f>
        <v>#REF!</v>
      </c>
      <c r="W42" s="50" t="e">
        <f>'Budget bénéficiaire'!#REF!</f>
        <v>#REF!</v>
      </c>
      <c r="X42" s="50" t="e">
        <f>'Budget bénéficiaire'!#REF!</f>
        <v>#REF!</v>
      </c>
      <c r="Y42" s="50" t="e">
        <f>'Budget bénéficiaire'!#REF!</f>
        <v>#REF!</v>
      </c>
      <c r="Z42" s="50" t="e">
        <f>'Budget bénéficiaire'!#REF!</f>
        <v>#REF!</v>
      </c>
      <c r="AA42" s="50" t="e">
        <f>'Budget bénéficiaire'!#REF!</f>
        <v>#REF!</v>
      </c>
      <c r="AB42" s="50" t="e">
        <f>'Budget bénéficiaire'!#REF!</f>
        <v>#REF!</v>
      </c>
      <c r="AC42" s="123" t="e">
        <f>'Budget bénéficiaire'!#REF!</f>
        <v>#REF!</v>
      </c>
      <c r="AD42" s="123" t="e">
        <f>'Budget bénéficiaire'!#REF!</f>
        <v>#REF!</v>
      </c>
      <c r="AE42" s="123" t="e">
        <f>'Budget bénéficiaire'!#REF!</f>
        <v>#REF!</v>
      </c>
      <c r="AF42" s="50" t="e">
        <f>'Budget bénéficiaire'!#REF!</f>
        <v>#REF!</v>
      </c>
      <c r="AG42" s="123" t="e">
        <f>'Budget bénéficiaire'!#REF!</f>
        <v>#REF!</v>
      </c>
      <c r="AH42" s="123" t="e">
        <f>'Budget bénéficiaire'!#REF!</f>
        <v>#REF!</v>
      </c>
      <c r="AT42"/>
      <c r="AU42"/>
    </row>
    <row r="43" spans="1:47" ht="14.25">
      <c r="A43" s="42">
        <v>40</v>
      </c>
      <c r="B43" s="43">
        <f>'Centre social '!$E$7</f>
        <v>0</v>
      </c>
      <c r="C43" s="49" t="s">
        <v>185</v>
      </c>
      <c r="D43" s="49">
        <f>Présentation!$E$4</f>
        <v>2017</v>
      </c>
      <c r="E43" s="49" t="s">
        <v>187</v>
      </c>
      <c r="F43"/>
      <c r="G43"/>
      <c r="H43"/>
      <c r="I43"/>
      <c r="J43"/>
      <c r="K43"/>
      <c r="L43"/>
      <c r="M43"/>
      <c r="N43"/>
      <c r="O43"/>
      <c r="P43"/>
      <c r="Q43" t="e">
        <f>'Budget bénéficiaire'!#REF!</f>
        <v>#REF!</v>
      </c>
      <c r="R43" s="50" t="e">
        <f>'Budget bénéficiaire'!#REF!</f>
        <v>#REF!</v>
      </c>
      <c r="S43" s="50" t="e">
        <f>'Budget bénéficiaire'!#REF!</f>
        <v>#REF!</v>
      </c>
      <c r="T43" s="50" t="e">
        <f>'Budget bénéficiaire'!#REF!</f>
        <v>#REF!</v>
      </c>
      <c r="U43" s="50" t="e">
        <f>'Budget bénéficiaire'!#REF!</f>
        <v>#REF!</v>
      </c>
      <c r="V43" s="50" t="e">
        <f>'Budget bénéficiaire'!#REF!</f>
        <v>#REF!</v>
      </c>
      <c r="W43" s="50" t="e">
        <f>'Budget bénéficiaire'!#REF!</f>
        <v>#REF!</v>
      </c>
      <c r="X43" s="50" t="e">
        <f>'Budget bénéficiaire'!#REF!</f>
        <v>#REF!</v>
      </c>
      <c r="Y43" s="50" t="e">
        <f>'Budget bénéficiaire'!#REF!</f>
        <v>#REF!</v>
      </c>
      <c r="Z43" s="50" t="e">
        <f>'Budget bénéficiaire'!#REF!</f>
        <v>#REF!</v>
      </c>
      <c r="AA43" s="50" t="e">
        <f>'Budget bénéficiaire'!#REF!</f>
        <v>#REF!</v>
      </c>
      <c r="AB43" s="50" t="e">
        <f>'Budget bénéficiaire'!#REF!</f>
        <v>#REF!</v>
      </c>
      <c r="AC43" s="123" t="e">
        <f>'Budget bénéficiaire'!#REF!</f>
        <v>#REF!</v>
      </c>
      <c r="AD43" s="123" t="e">
        <f>'Budget bénéficiaire'!#REF!</f>
        <v>#REF!</v>
      </c>
      <c r="AE43" s="123" t="e">
        <f>'Budget bénéficiaire'!#REF!</f>
        <v>#REF!</v>
      </c>
      <c r="AF43" s="50" t="e">
        <f>'Budget bénéficiaire'!#REF!</f>
        <v>#REF!</v>
      </c>
      <c r="AG43" s="123" t="e">
        <f>'Budget bénéficiaire'!#REF!</f>
        <v>#REF!</v>
      </c>
      <c r="AH43" s="123" t="e">
        <f>'Budget bénéficiaire'!#REF!</f>
        <v>#REF!</v>
      </c>
      <c r="AT43"/>
      <c r="AU43"/>
    </row>
    <row r="44" spans="1:47" ht="14.25">
      <c r="A44" s="42">
        <v>41</v>
      </c>
      <c r="B44" s="43">
        <f>'Centre social '!$E$7</f>
        <v>0</v>
      </c>
      <c r="C44" s="49" t="s">
        <v>185</v>
      </c>
      <c r="D44" s="49">
        <f>Présentation!$E$4</f>
        <v>2017</v>
      </c>
      <c r="E44" s="49" t="s">
        <v>187</v>
      </c>
      <c r="F44"/>
      <c r="G44"/>
      <c r="H44"/>
      <c r="I44"/>
      <c r="J44"/>
      <c r="K44"/>
      <c r="L44"/>
      <c r="M44"/>
      <c r="N44"/>
      <c r="O44"/>
      <c r="P44"/>
      <c r="Q44" t="e">
        <f>'Budget bénéficiaire'!#REF!</f>
        <v>#REF!</v>
      </c>
      <c r="R44" s="50" t="e">
        <f>'Budget bénéficiaire'!#REF!</f>
        <v>#REF!</v>
      </c>
      <c r="S44" s="50" t="e">
        <f>'Budget bénéficiaire'!#REF!</f>
        <v>#REF!</v>
      </c>
      <c r="T44" s="50" t="e">
        <f>'Budget bénéficiaire'!#REF!</f>
        <v>#REF!</v>
      </c>
      <c r="U44" s="50" t="e">
        <f>'Budget bénéficiaire'!#REF!</f>
        <v>#REF!</v>
      </c>
      <c r="V44" s="50" t="e">
        <f>'Budget bénéficiaire'!#REF!</f>
        <v>#REF!</v>
      </c>
      <c r="W44" s="50" t="e">
        <f>'Budget bénéficiaire'!#REF!</f>
        <v>#REF!</v>
      </c>
      <c r="X44" s="50" t="e">
        <f>'Budget bénéficiaire'!#REF!</f>
        <v>#REF!</v>
      </c>
      <c r="Y44" s="50" t="e">
        <f>'Budget bénéficiaire'!#REF!</f>
        <v>#REF!</v>
      </c>
      <c r="Z44" s="50" t="e">
        <f>'Budget bénéficiaire'!#REF!</f>
        <v>#REF!</v>
      </c>
      <c r="AA44" s="50" t="e">
        <f>'Budget bénéficiaire'!#REF!</f>
        <v>#REF!</v>
      </c>
      <c r="AB44" s="50" t="e">
        <f>'Budget bénéficiaire'!#REF!</f>
        <v>#REF!</v>
      </c>
      <c r="AC44" s="123" t="e">
        <f>'Budget bénéficiaire'!#REF!</f>
        <v>#REF!</v>
      </c>
      <c r="AD44" s="123" t="e">
        <f>'Budget bénéficiaire'!#REF!</f>
        <v>#REF!</v>
      </c>
      <c r="AE44" s="123" t="e">
        <f>'Budget bénéficiaire'!#REF!</f>
        <v>#REF!</v>
      </c>
      <c r="AF44" s="50" t="e">
        <f>'Budget bénéficiaire'!#REF!</f>
        <v>#REF!</v>
      </c>
      <c r="AG44" s="123" t="e">
        <f>'Budget bénéficiaire'!#REF!</f>
        <v>#REF!</v>
      </c>
      <c r="AH44" s="123" t="e">
        <f>'Budget bénéficiaire'!#REF!</f>
        <v>#REF!</v>
      </c>
      <c r="AT44"/>
      <c r="AU44"/>
    </row>
    <row r="45" spans="1:47" ht="14.25">
      <c r="A45" s="42">
        <v>42</v>
      </c>
      <c r="B45" s="43">
        <f>'Centre social '!$E$7</f>
        <v>0</v>
      </c>
      <c r="C45" s="49" t="s">
        <v>185</v>
      </c>
      <c r="D45" s="49">
        <f>Présentation!$E$4</f>
        <v>2017</v>
      </c>
      <c r="E45" s="49" t="s">
        <v>187</v>
      </c>
      <c r="F45"/>
      <c r="G45"/>
      <c r="H45"/>
      <c r="I45"/>
      <c r="J45"/>
      <c r="K45"/>
      <c r="L45"/>
      <c r="M45"/>
      <c r="N45"/>
      <c r="O45"/>
      <c r="P45"/>
      <c r="Q45" t="e">
        <f>'Budget bénéficiaire'!#REF!</f>
        <v>#REF!</v>
      </c>
      <c r="R45" s="50" t="e">
        <f>'Budget bénéficiaire'!#REF!</f>
        <v>#REF!</v>
      </c>
      <c r="S45" s="50" t="e">
        <f>'Budget bénéficiaire'!#REF!</f>
        <v>#REF!</v>
      </c>
      <c r="T45" s="50" t="e">
        <f>'Budget bénéficiaire'!#REF!</f>
        <v>#REF!</v>
      </c>
      <c r="U45" s="50" t="e">
        <f>'Budget bénéficiaire'!#REF!</f>
        <v>#REF!</v>
      </c>
      <c r="V45" s="50" t="e">
        <f>'Budget bénéficiaire'!#REF!</f>
        <v>#REF!</v>
      </c>
      <c r="W45" s="50" t="e">
        <f>'Budget bénéficiaire'!#REF!</f>
        <v>#REF!</v>
      </c>
      <c r="X45" s="50" t="e">
        <f>'Budget bénéficiaire'!#REF!</f>
        <v>#REF!</v>
      </c>
      <c r="Y45" s="50" t="e">
        <f>'Budget bénéficiaire'!#REF!</f>
        <v>#REF!</v>
      </c>
      <c r="Z45" s="50" t="e">
        <f>'Budget bénéficiaire'!#REF!</f>
        <v>#REF!</v>
      </c>
      <c r="AA45" s="50" t="e">
        <f>'Budget bénéficiaire'!#REF!</f>
        <v>#REF!</v>
      </c>
      <c r="AB45" s="50" t="e">
        <f>'Budget bénéficiaire'!#REF!</f>
        <v>#REF!</v>
      </c>
      <c r="AC45" s="123" t="e">
        <f>'Budget bénéficiaire'!#REF!</f>
        <v>#REF!</v>
      </c>
      <c r="AD45" s="123" t="e">
        <f>'Budget bénéficiaire'!#REF!</f>
        <v>#REF!</v>
      </c>
      <c r="AE45" s="123" t="e">
        <f>'Budget bénéficiaire'!#REF!</f>
        <v>#REF!</v>
      </c>
      <c r="AF45" s="50" t="e">
        <f>'Budget bénéficiaire'!#REF!</f>
        <v>#REF!</v>
      </c>
      <c r="AG45" s="123" t="e">
        <f>'Budget bénéficiaire'!#REF!</f>
        <v>#REF!</v>
      </c>
      <c r="AH45" s="123" t="e">
        <f>'Budget bénéficiaire'!#REF!</f>
        <v>#REF!</v>
      </c>
      <c r="AT45"/>
      <c r="AU45"/>
    </row>
    <row r="46" spans="1:47" ht="14.25">
      <c r="A46" s="42">
        <v>43</v>
      </c>
      <c r="B46" s="43">
        <f>'Centre social '!$E$7</f>
        <v>0</v>
      </c>
      <c r="C46" s="49" t="s">
        <v>185</v>
      </c>
      <c r="D46" s="49">
        <f>Présentation!$E$4</f>
        <v>2017</v>
      </c>
      <c r="E46" s="49" t="s">
        <v>187</v>
      </c>
      <c r="F46"/>
      <c r="G46"/>
      <c r="H46"/>
      <c r="I46"/>
      <c r="J46"/>
      <c r="K46"/>
      <c r="L46"/>
      <c r="M46"/>
      <c r="N46"/>
      <c r="O46"/>
      <c r="P46"/>
      <c r="Q46" t="e">
        <f>'Budget bénéficiaire'!#REF!</f>
        <v>#REF!</v>
      </c>
      <c r="R46" s="50" t="e">
        <f>'Budget bénéficiaire'!#REF!</f>
        <v>#REF!</v>
      </c>
      <c r="S46" s="50" t="e">
        <f>'Budget bénéficiaire'!#REF!</f>
        <v>#REF!</v>
      </c>
      <c r="T46" s="50" t="e">
        <f>'Budget bénéficiaire'!#REF!</f>
        <v>#REF!</v>
      </c>
      <c r="U46" s="50" t="e">
        <f>'Budget bénéficiaire'!#REF!</f>
        <v>#REF!</v>
      </c>
      <c r="V46" s="50" t="e">
        <f>'Budget bénéficiaire'!#REF!</f>
        <v>#REF!</v>
      </c>
      <c r="W46" s="50" t="e">
        <f>'Budget bénéficiaire'!#REF!</f>
        <v>#REF!</v>
      </c>
      <c r="X46" s="50" t="e">
        <f>'Budget bénéficiaire'!#REF!</f>
        <v>#REF!</v>
      </c>
      <c r="Y46" s="50" t="e">
        <f>'Budget bénéficiaire'!#REF!</f>
        <v>#REF!</v>
      </c>
      <c r="Z46" s="50" t="e">
        <f>'Budget bénéficiaire'!#REF!</f>
        <v>#REF!</v>
      </c>
      <c r="AA46" s="50" t="e">
        <f>'Budget bénéficiaire'!#REF!</f>
        <v>#REF!</v>
      </c>
      <c r="AB46" s="50" t="e">
        <f>'Budget bénéficiaire'!#REF!</f>
        <v>#REF!</v>
      </c>
      <c r="AC46" s="123" t="e">
        <f>'Budget bénéficiaire'!#REF!</f>
        <v>#REF!</v>
      </c>
      <c r="AD46" s="123" t="e">
        <f>'Budget bénéficiaire'!#REF!</f>
        <v>#REF!</v>
      </c>
      <c r="AE46" s="123" t="e">
        <f>'Budget bénéficiaire'!#REF!</f>
        <v>#REF!</v>
      </c>
      <c r="AF46" s="50" t="e">
        <f>'Budget bénéficiaire'!#REF!</f>
        <v>#REF!</v>
      </c>
      <c r="AG46" s="123" t="e">
        <f>'Budget bénéficiaire'!#REF!</f>
        <v>#REF!</v>
      </c>
      <c r="AH46" s="123" t="e">
        <f>'Budget bénéficiaire'!#REF!</f>
        <v>#REF!</v>
      </c>
      <c r="AT46"/>
      <c r="AU46"/>
    </row>
    <row r="47" spans="1:47" ht="14.25">
      <c r="A47" s="42">
        <v>44</v>
      </c>
      <c r="B47" s="43">
        <f>'Centre social '!$E$7</f>
        <v>0</v>
      </c>
      <c r="C47" s="49" t="s">
        <v>185</v>
      </c>
      <c r="D47" s="49">
        <f>Présentation!$E$4</f>
        <v>2017</v>
      </c>
      <c r="E47" s="49" t="s">
        <v>187</v>
      </c>
      <c r="F47"/>
      <c r="G47"/>
      <c r="H47"/>
      <c r="I47"/>
      <c r="J47"/>
      <c r="K47"/>
      <c r="L47"/>
      <c r="M47"/>
      <c r="N47"/>
      <c r="O47"/>
      <c r="P47"/>
      <c r="Q47" t="e">
        <f>'Budget bénéficiaire'!#REF!</f>
        <v>#REF!</v>
      </c>
      <c r="R47" s="50" t="e">
        <f>'Budget bénéficiaire'!#REF!</f>
        <v>#REF!</v>
      </c>
      <c r="S47" s="50" t="e">
        <f>'Budget bénéficiaire'!#REF!</f>
        <v>#REF!</v>
      </c>
      <c r="T47" s="50" t="e">
        <f>'Budget bénéficiaire'!#REF!</f>
        <v>#REF!</v>
      </c>
      <c r="U47" s="50" t="e">
        <f>'Budget bénéficiaire'!#REF!</f>
        <v>#REF!</v>
      </c>
      <c r="V47" s="50" t="e">
        <f>'Budget bénéficiaire'!#REF!</f>
        <v>#REF!</v>
      </c>
      <c r="W47" s="50" t="e">
        <f>'Budget bénéficiaire'!#REF!</f>
        <v>#REF!</v>
      </c>
      <c r="X47" s="50" t="e">
        <f>'Budget bénéficiaire'!#REF!</f>
        <v>#REF!</v>
      </c>
      <c r="Y47" s="50" t="e">
        <f>'Budget bénéficiaire'!#REF!</f>
        <v>#REF!</v>
      </c>
      <c r="Z47" s="50" t="e">
        <f>'Budget bénéficiaire'!#REF!</f>
        <v>#REF!</v>
      </c>
      <c r="AA47" s="50" t="e">
        <f>'Budget bénéficiaire'!#REF!</f>
        <v>#REF!</v>
      </c>
      <c r="AB47" s="50" t="e">
        <f>'Budget bénéficiaire'!#REF!</f>
        <v>#REF!</v>
      </c>
      <c r="AC47" s="123" t="e">
        <f>'Budget bénéficiaire'!#REF!</f>
        <v>#REF!</v>
      </c>
      <c r="AD47" s="123" t="e">
        <f>'Budget bénéficiaire'!#REF!</f>
        <v>#REF!</v>
      </c>
      <c r="AE47" s="123" t="e">
        <f>'Budget bénéficiaire'!#REF!</f>
        <v>#REF!</v>
      </c>
      <c r="AF47" s="50" t="e">
        <f>'Budget bénéficiaire'!#REF!</f>
        <v>#REF!</v>
      </c>
      <c r="AG47" s="123" t="e">
        <f>'Budget bénéficiaire'!#REF!</f>
        <v>#REF!</v>
      </c>
      <c r="AH47" s="123" t="e">
        <f>'Budget bénéficiaire'!#REF!</f>
        <v>#REF!</v>
      </c>
      <c r="AT47"/>
      <c r="AU47"/>
    </row>
    <row r="48" spans="1:47" ht="14.25">
      <c r="A48" s="42">
        <v>45</v>
      </c>
      <c r="B48" s="43">
        <f>'Centre social '!$E$7</f>
        <v>0</v>
      </c>
      <c r="C48" s="49" t="s">
        <v>185</v>
      </c>
      <c r="D48" s="49">
        <f>Présentation!$E$4</f>
        <v>2017</v>
      </c>
      <c r="E48" s="49" t="s">
        <v>187</v>
      </c>
      <c r="F48"/>
      <c r="G48"/>
      <c r="H48"/>
      <c r="I48"/>
      <c r="J48"/>
      <c r="K48"/>
      <c r="L48"/>
      <c r="M48"/>
      <c r="N48"/>
      <c r="O48"/>
      <c r="P48"/>
      <c r="Q48" t="e">
        <f>'Budget bénéficiaire'!#REF!</f>
        <v>#REF!</v>
      </c>
      <c r="R48" s="50" t="e">
        <f>'Budget bénéficiaire'!#REF!</f>
        <v>#REF!</v>
      </c>
      <c r="S48" s="50" t="e">
        <f>'Budget bénéficiaire'!#REF!</f>
        <v>#REF!</v>
      </c>
      <c r="T48" s="50" t="e">
        <f>'Budget bénéficiaire'!#REF!</f>
        <v>#REF!</v>
      </c>
      <c r="U48" s="50" t="e">
        <f>'Budget bénéficiaire'!#REF!</f>
        <v>#REF!</v>
      </c>
      <c r="V48" s="50" t="e">
        <f>'Budget bénéficiaire'!#REF!</f>
        <v>#REF!</v>
      </c>
      <c r="W48" s="50" t="e">
        <f>'Budget bénéficiaire'!#REF!</f>
        <v>#REF!</v>
      </c>
      <c r="X48" s="50" t="e">
        <f>'Budget bénéficiaire'!#REF!</f>
        <v>#REF!</v>
      </c>
      <c r="Y48" s="50" t="e">
        <f>'Budget bénéficiaire'!#REF!</f>
        <v>#REF!</v>
      </c>
      <c r="Z48" s="50" t="e">
        <f>'Budget bénéficiaire'!#REF!</f>
        <v>#REF!</v>
      </c>
      <c r="AA48" s="50" t="e">
        <f>'Budget bénéficiaire'!#REF!</f>
        <v>#REF!</v>
      </c>
      <c r="AB48" s="50" t="e">
        <f>'Budget bénéficiaire'!#REF!</f>
        <v>#REF!</v>
      </c>
      <c r="AC48" s="123" t="e">
        <f>'Budget bénéficiaire'!#REF!</f>
        <v>#REF!</v>
      </c>
      <c r="AD48" s="123" t="e">
        <f>'Budget bénéficiaire'!#REF!</f>
        <v>#REF!</v>
      </c>
      <c r="AE48" s="123" t="e">
        <f>'Budget bénéficiaire'!#REF!</f>
        <v>#REF!</v>
      </c>
      <c r="AF48" s="50" t="e">
        <f>'Budget bénéficiaire'!#REF!</f>
        <v>#REF!</v>
      </c>
      <c r="AG48" s="123" t="e">
        <f>'Budget bénéficiaire'!#REF!</f>
        <v>#REF!</v>
      </c>
      <c r="AH48" s="123" t="e">
        <f>'Budget bénéficiaire'!#REF!</f>
        <v>#REF!</v>
      </c>
      <c r="AT48"/>
      <c r="AU48"/>
    </row>
    <row r="49" spans="1:47" ht="14.25">
      <c r="A49" s="42">
        <v>46</v>
      </c>
      <c r="B49" s="43">
        <f>'Centre social '!$E$7</f>
        <v>0</v>
      </c>
      <c r="C49" s="49" t="s">
        <v>185</v>
      </c>
      <c r="D49" s="49">
        <f>Présentation!$E$4</f>
        <v>2017</v>
      </c>
      <c r="E49" s="49" t="s">
        <v>187</v>
      </c>
      <c r="F49"/>
      <c r="G49"/>
      <c r="H49"/>
      <c r="I49"/>
      <c r="J49"/>
      <c r="K49"/>
      <c r="L49"/>
      <c r="M49"/>
      <c r="N49"/>
      <c r="O49"/>
      <c r="P49"/>
      <c r="Q49" t="e">
        <f>'Budget bénéficiaire'!#REF!</f>
        <v>#REF!</v>
      </c>
      <c r="R49" s="50" t="e">
        <f>'Budget bénéficiaire'!#REF!</f>
        <v>#REF!</v>
      </c>
      <c r="S49" s="50" t="e">
        <f>'Budget bénéficiaire'!#REF!</f>
        <v>#REF!</v>
      </c>
      <c r="T49" s="50" t="e">
        <f>'Budget bénéficiaire'!#REF!</f>
        <v>#REF!</v>
      </c>
      <c r="U49" s="50" t="e">
        <f>'Budget bénéficiaire'!#REF!</f>
        <v>#REF!</v>
      </c>
      <c r="V49" s="50" t="e">
        <f>'Budget bénéficiaire'!#REF!</f>
        <v>#REF!</v>
      </c>
      <c r="W49" s="50" t="e">
        <f>'Budget bénéficiaire'!#REF!</f>
        <v>#REF!</v>
      </c>
      <c r="X49" s="50" t="e">
        <f>'Budget bénéficiaire'!#REF!</f>
        <v>#REF!</v>
      </c>
      <c r="Y49" s="50" t="e">
        <f>'Budget bénéficiaire'!#REF!</f>
        <v>#REF!</v>
      </c>
      <c r="Z49" s="50" t="e">
        <f>'Budget bénéficiaire'!#REF!</f>
        <v>#REF!</v>
      </c>
      <c r="AA49" s="50" t="e">
        <f>'Budget bénéficiaire'!#REF!</f>
        <v>#REF!</v>
      </c>
      <c r="AB49" s="50" t="e">
        <f>'Budget bénéficiaire'!#REF!</f>
        <v>#REF!</v>
      </c>
      <c r="AC49" s="123" t="e">
        <f>'Budget bénéficiaire'!#REF!</f>
        <v>#REF!</v>
      </c>
      <c r="AD49" s="123" t="e">
        <f>'Budget bénéficiaire'!#REF!</f>
        <v>#REF!</v>
      </c>
      <c r="AE49" s="123" t="e">
        <f>'Budget bénéficiaire'!#REF!</f>
        <v>#REF!</v>
      </c>
      <c r="AF49" s="50" t="e">
        <f>'Budget bénéficiaire'!#REF!</f>
        <v>#REF!</v>
      </c>
      <c r="AG49" s="123" t="e">
        <f>'Budget bénéficiaire'!#REF!</f>
        <v>#REF!</v>
      </c>
      <c r="AH49" s="123" t="e">
        <f>'Budget bénéficiaire'!#REF!</f>
        <v>#REF!</v>
      </c>
      <c r="AT49"/>
      <c r="AU49"/>
    </row>
    <row r="50" spans="1:47" ht="14.25">
      <c r="A50" s="42">
        <v>47</v>
      </c>
      <c r="B50" s="43">
        <f>'Centre social '!$E$7</f>
        <v>0</v>
      </c>
      <c r="C50" s="49" t="s">
        <v>185</v>
      </c>
      <c r="D50" s="49">
        <f>Présentation!$E$4</f>
        <v>2017</v>
      </c>
      <c r="E50" s="49" t="s">
        <v>187</v>
      </c>
      <c r="F50"/>
      <c r="G50"/>
      <c r="H50"/>
      <c r="I50"/>
      <c r="J50"/>
      <c r="K50"/>
      <c r="L50"/>
      <c r="M50"/>
      <c r="N50"/>
      <c r="O50"/>
      <c r="P50"/>
      <c r="Q50" t="e">
        <f>'Budget bénéficiaire'!#REF!</f>
        <v>#REF!</v>
      </c>
      <c r="R50" s="50" t="e">
        <f>'Budget bénéficiaire'!#REF!</f>
        <v>#REF!</v>
      </c>
      <c r="S50" s="50" t="e">
        <f>'Budget bénéficiaire'!#REF!</f>
        <v>#REF!</v>
      </c>
      <c r="T50" s="50" t="e">
        <f>'Budget bénéficiaire'!#REF!</f>
        <v>#REF!</v>
      </c>
      <c r="U50" s="50" t="e">
        <f>'Budget bénéficiaire'!#REF!</f>
        <v>#REF!</v>
      </c>
      <c r="V50" s="50" t="e">
        <f>'Budget bénéficiaire'!#REF!</f>
        <v>#REF!</v>
      </c>
      <c r="W50" s="50" t="e">
        <f>'Budget bénéficiaire'!#REF!</f>
        <v>#REF!</v>
      </c>
      <c r="X50" s="50" t="e">
        <f>'Budget bénéficiaire'!#REF!</f>
        <v>#REF!</v>
      </c>
      <c r="Y50" s="50" t="e">
        <f>'Budget bénéficiaire'!#REF!</f>
        <v>#REF!</v>
      </c>
      <c r="Z50" s="50" t="e">
        <f>'Budget bénéficiaire'!#REF!</f>
        <v>#REF!</v>
      </c>
      <c r="AA50" s="50" t="e">
        <f>'Budget bénéficiaire'!#REF!</f>
        <v>#REF!</v>
      </c>
      <c r="AB50" s="50" t="e">
        <f>'Budget bénéficiaire'!#REF!</f>
        <v>#REF!</v>
      </c>
      <c r="AC50" s="123" t="e">
        <f>'Budget bénéficiaire'!#REF!</f>
        <v>#REF!</v>
      </c>
      <c r="AD50" s="123" t="e">
        <f>'Budget bénéficiaire'!#REF!</f>
        <v>#REF!</v>
      </c>
      <c r="AE50" s="123" t="e">
        <f>'Budget bénéficiaire'!#REF!</f>
        <v>#REF!</v>
      </c>
      <c r="AF50" s="50" t="e">
        <f>'Budget bénéficiaire'!#REF!</f>
        <v>#REF!</v>
      </c>
      <c r="AG50" s="123" t="e">
        <f>'Budget bénéficiaire'!#REF!</f>
        <v>#REF!</v>
      </c>
      <c r="AH50" s="123" t="e">
        <f>'Budget bénéficiaire'!#REF!</f>
        <v>#REF!</v>
      </c>
      <c r="AT50"/>
      <c r="AU50"/>
    </row>
    <row r="51" spans="1:47" ht="14.25">
      <c r="A51" s="42">
        <v>48</v>
      </c>
      <c r="B51" s="43">
        <f>'Centre social '!$E$7</f>
        <v>0</v>
      </c>
      <c r="C51" s="49" t="s">
        <v>185</v>
      </c>
      <c r="D51" s="49">
        <f>Présentation!$E$4</f>
        <v>2017</v>
      </c>
      <c r="E51" s="49" t="s">
        <v>187</v>
      </c>
      <c r="F51"/>
      <c r="G51"/>
      <c r="H51"/>
      <c r="I51"/>
      <c r="J51"/>
      <c r="K51"/>
      <c r="L51"/>
      <c r="M51"/>
      <c r="N51"/>
      <c r="O51"/>
      <c r="P51"/>
      <c r="Q51" t="e">
        <f>'Budget bénéficiaire'!#REF!</f>
        <v>#REF!</v>
      </c>
      <c r="R51" s="50" t="e">
        <f>'Budget bénéficiaire'!#REF!</f>
        <v>#REF!</v>
      </c>
      <c r="S51" s="50" t="e">
        <f>'Budget bénéficiaire'!#REF!</f>
        <v>#REF!</v>
      </c>
      <c r="T51" s="50" t="e">
        <f>'Budget bénéficiaire'!#REF!</f>
        <v>#REF!</v>
      </c>
      <c r="U51" s="50" t="e">
        <f>'Budget bénéficiaire'!#REF!</f>
        <v>#REF!</v>
      </c>
      <c r="V51" s="50" t="e">
        <f>'Budget bénéficiaire'!#REF!</f>
        <v>#REF!</v>
      </c>
      <c r="W51" s="50" t="e">
        <f>'Budget bénéficiaire'!#REF!</f>
        <v>#REF!</v>
      </c>
      <c r="X51" s="50" t="e">
        <f>'Budget bénéficiaire'!#REF!</f>
        <v>#REF!</v>
      </c>
      <c r="Y51" s="50" t="e">
        <f>'Budget bénéficiaire'!#REF!</f>
        <v>#REF!</v>
      </c>
      <c r="Z51" s="50" t="e">
        <f>'Budget bénéficiaire'!#REF!</f>
        <v>#REF!</v>
      </c>
      <c r="AA51" s="50" t="e">
        <f>'Budget bénéficiaire'!#REF!</f>
        <v>#REF!</v>
      </c>
      <c r="AB51" s="50" t="e">
        <f>'Budget bénéficiaire'!#REF!</f>
        <v>#REF!</v>
      </c>
      <c r="AC51" s="123" t="e">
        <f>'Budget bénéficiaire'!#REF!</f>
        <v>#REF!</v>
      </c>
      <c r="AD51" s="123" t="e">
        <f>'Budget bénéficiaire'!#REF!</f>
        <v>#REF!</v>
      </c>
      <c r="AE51" s="123" t="e">
        <f>'Budget bénéficiaire'!#REF!</f>
        <v>#REF!</v>
      </c>
      <c r="AF51" s="50" t="e">
        <f>'Budget bénéficiaire'!#REF!</f>
        <v>#REF!</v>
      </c>
      <c r="AG51" s="123" t="e">
        <f>'Budget bénéficiaire'!#REF!</f>
        <v>#REF!</v>
      </c>
      <c r="AH51" s="123" t="e">
        <f>'Budget bénéficiaire'!#REF!</f>
        <v>#REF!</v>
      </c>
      <c r="AT51"/>
      <c r="AU51"/>
    </row>
    <row r="52" spans="1:47" ht="14.25">
      <c r="A52" s="42">
        <v>49</v>
      </c>
      <c r="B52" s="43">
        <f>'Centre social '!$E$7</f>
        <v>0</v>
      </c>
      <c r="C52" s="49" t="s">
        <v>185</v>
      </c>
      <c r="D52" s="49">
        <f>Présentation!$E$4</f>
        <v>2017</v>
      </c>
      <c r="E52" s="49" t="s">
        <v>187</v>
      </c>
      <c r="F52"/>
      <c r="G52"/>
      <c r="H52"/>
      <c r="I52"/>
      <c r="J52"/>
      <c r="K52"/>
      <c r="L52"/>
      <c r="M52"/>
      <c r="N52"/>
      <c r="O52"/>
      <c r="P52"/>
      <c r="Q52" t="e">
        <f>'Budget bénéficiaire'!#REF!</f>
        <v>#REF!</v>
      </c>
      <c r="R52" s="50" t="e">
        <f>'Budget bénéficiaire'!#REF!</f>
        <v>#REF!</v>
      </c>
      <c r="S52" s="50" t="e">
        <f>'Budget bénéficiaire'!#REF!</f>
        <v>#REF!</v>
      </c>
      <c r="T52" s="50" t="e">
        <f>'Budget bénéficiaire'!#REF!</f>
        <v>#REF!</v>
      </c>
      <c r="U52" s="50" t="e">
        <f>'Budget bénéficiaire'!#REF!</f>
        <v>#REF!</v>
      </c>
      <c r="V52" s="50" t="e">
        <f>'Budget bénéficiaire'!#REF!</f>
        <v>#REF!</v>
      </c>
      <c r="W52" s="50" t="e">
        <f>'Budget bénéficiaire'!#REF!</f>
        <v>#REF!</v>
      </c>
      <c r="X52" s="50" t="e">
        <f>'Budget bénéficiaire'!#REF!</f>
        <v>#REF!</v>
      </c>
      <c r="Y52" s="50" t="e">
        <f>'Budget bénéficiaire'!#REF!</f>
        <v>#REF!</v>
      </c>
      <c r="Z52" s="50" t="e">
        <f>'Budget bénéficiaire'!#REF!</f>
        <v>#REF!</v>
      </c>
      <c r="AA52" s="50" t="e">
        <f>'Budget bénéficiaire'!#REF!</f>
        <v>#REF!</v>
      </c>
      <c r="AB52" s="50" t="e">
        <f>'Budget bénéficiaire'!#REF!</f>
        <v>#REF!</v>
      </c>
      <c r="AC52" s="123" t="e">
        <f>'Budget bénéficiaire'!#REF!</f>
        <v>#REF!</v>
      </c>
      <c r="AD52" s="123" t="e">
        <f>'Budget bénéficiaire'!#REF!</f>
        <v>#REF!</v>
      </c>
      <c r="AE52" s="123" t="e">
        <f>'Budget bénéficiaire'!#REF!</f>
        <v>#REF!</v>
      </c>
      <c r="AF52" s="50" t="e">
        <f>'Budget bénéficiaire'!#REF!</f>
        <v>#REF!</v>
      </c>
      <c r="AG52" s="123" t="e">
        <f>'Budget bénéficiaire'!#REF!</f>
        <v>#REF!</v>
      </c>
      <c r="AH52" s="123" t="e">
        <f>'Budget bénéficiaire'!#REF!</f>
        <v>#REF!</v>
      </c>
      <c r="AT52"/>
      <c r="AU52"/>
    </row>
    <row r="53" spans="1:47" ht="14.25">
      <c r="A53" s="42">
        <v>50</v>
      </c>
      <c r="B53" s="43">
        <f>'Centre social '!$E$7</f>
        <v>0</v>
      </c>
      <c r="C53" s="49" t="s">
        <v>185</v>
      </c>
      <c r="D53" s="49">
        <f>Présentation!$E$4</f>
        <v>2017</v>
      </c>
      <c r="E53" s="49" t="s">
        <v>187</v>
      </c>
      <c r="F53"/>
      <c r="G53"/>
      <c r="H53"/>
      <c r="I53"/>
      <c r="J53"/>
      <c r="K53"/>
      <c r="L53"/>
      <c r="M53"/>
      <c r="N53"/>
      <c r="O53"/>
      <c r="P53"/>
      <c r="Q53" t="e">
        <f>'Budget bénéficiaire'!#REF!</f>
        <v>#REF!</v>
      </c>
      <c r="R53" s="50" t="e">
        <f>'Budget bénéficiaire'!#REF!</f>
        <v>#REF!</v>
      </c>
      <c r="S53" s="50" t="e">
        <f>'Budget bénéficiaire'!#REF!</f>
        <v>#REF!</v>
      </c>
      <c r="T53" s="50" t="e">
        <f>'Budget bénéficiaire'!#REF!</f>
        <v>#REF!</v>
      </c>
      <c r="U53" s="50" t="e">
        <f>'Budget bénéficiaire'!#REF!</f>
        <v>#REF!</v>
      </c>
      <c r="V53" s="50" t="e">
        <f>'Budget bénéficiaire'!#REF!</f>
        <v>#REF!</v>
      </c>
      <c r="W53" s="50" t="e">
        <f>'Budget bénéficiaire'!#REF!</f>
        <v>#REF!</v>
      </c>
      <c r="X53" s="50" t="e">
        <f>'Budget bénéficiaire'!#REF!</f>
        <v>#REF!</v>
      </c>
      <c r="Y53" s="50" t="e">
        <f>'Budget bénéficiaire'!#REF!</f>
        <v>#REF!</v>
      </c>
      <c r="Z53" s="50" t="e">
        <f>'Budget bénéficiaire'!#REF!</f>
        <v>#REF!</v>
      </c>
      <c r="AA53" s="50" t="e">
        <f>'Budget bénéficiaire'!#REF!</f>
        <v>#REF!</v>
      </c>
      <c r="AB53" s="50" t="e">
        <f>'Budget bénéficiaire'!#REF!</f>
        <v>#REF!</v>
      </c>
      <c r="AC53" s="123" t="e">
        <f>'Budget bénéficiaire'!#REF!</f>
        <v>#REF!</v>
      </c>
      <c r="AD53" s="123" t="e">
        <f>'Budget bénéficiaire'!#REF!</f>
        <v>#REF!</v>
      </c>
      <c r="AE53" s="123" t="e">
        <f>'Budget bénéficiaire'!#REF!</f>
        <v>#REF!</v>
      </c>
      <c r="AF53" s="50" t="e">
        <f>'Budget bénéficiaire'!#REF!</f>
        <v>#REF!</v>
      </c>
      <c r="AG53" s="123" t="e">
        <f>'Budget bénéficiaire'!#REF!</f>
        <v>#REF!</v>
      </c>
      <c r="AH53" s="123" t="e">
        <f>'Budget bénéficiaire'!#REF!</f>
        <v>#REF!</v>
      </c>
      <c r="AT53"/>
      <c r="AU53"/>
    </row>
    <row r="54" spans="1:47" ht="14.25">
      <c r="A54" s="42">
        <v>51</v>
      </c>
      <c r="B54" s="43">
        <f>'Centre social '!$E$7</f>
        <v>0</v>
      </c>
      <c r="C54" s="49" t="s">
        <v>185</v>
      </c>
      <c r="D54" s="49">
        <f>Présentation!$E$4</f>
        <v>2017</v>
      </c>
      <c r="E54" s="49" t="s">
        <v>187</v>
      </c>
      <c r="F54"/>
      <c r="G54"/>
      <c r="H54"/>
      <c r="I54"/>
      <c r="J54"/>
      <c r="K54"/>
      <c r="L54"/>
      <c r="M54"/>
      <c r="N54"/>
      <c r="O54"/>
      <c r="P54"/>
      <c r="Q54" t="e">
        <f>'Budget bénéficiaire'!#REF!</f>
        <v>#REF!</v>
      </c>
      <c r="R54" s="50" t="e">
        <f>'Budget bénéficiaire'!#REF!</f>
        <v>#REF!</v>
      </c>
      <c r="S54" s="50" t="e">
        <f>'Budget bénéficiaire'!#REF!</f>
        <v>#REF!</v>
      </c>
      <c r="T54" s="50" t="e">
        <f>'Budget bénéficiaire'!#REF!</f>
        <v>#REF!</v>
      </c>
      <c r="U54" s="50" t="e">
        <f>'Budget bénéficiaire'!#REF!</f>
        <v>#REF!</v>
      </c>
      <c r="V54" s="50" t="e">
        <f>'Budget bénéficiaire'!#REF!</f>
        <v>#REF!</v>
      </c>
      <c r="W54" s="50" t="e">
        <f>'Budget bénéficiaire'!#REF!</f>
        <v>#REF!</v>
      </c>
      <c r="X54" s="50" t="e">
        <f>'Budget bénéficiaire'!#REF!</f>
        <v>#REF!</v>
      </c>
      <c r="Y54" s="50" t="e">
        <f>'Budget bénéficiaire'!#REF!</f>
        <v>#REF!</v>
      </c>
      <c r="Z54" s="50" t="e">
        <f>'Budget bénéficiaire'!#REF!</f>
        <v>#REF!</v>
      </c>
      <c r="AA54" s="50" t="e">
        <f>'Budget bénéficiaire'!#REF!</f>
        <v>#REF!</v>
      </c>
      <c r="AB54" s="50" t="e">
        <f>'Budget bénéficiaire'!#REF!</f>
        <v>#REF!</v>
      </c>
      <c r="AC54" s="123" t="e">
        <f>'Budget bénéficiaire'!#REF!</f>
        <v>#REF!</v>
      </c>
      <c r="AD54" s="123" t="e">
        <f>'Budget bénéficiaire'!#REF!</f>
        <v>#REF!</v>
      </c>
      <c r="AE54" s="123" t="e">
        <f>'Budget bénéficiaire'!#REF!</f>
        <v>#REF!</v>
      </c>
      <c r="AF54" s="50" t="e">
        <f>'Budget bénéficiaire'!#REF!</f>
        <v>#REF!</v>
      </c>
      <c r="AG54" s="123" t="e">
        <f>'Budget bénéficiaire'!#REF!</f>
        <v>#REF!</v>
      </c>
      <c r="AH54" s="123" t="e">
        <f>'Budget bénéficiaire'!#REF!</f>
        <v>#REF!</v>
      </c>
      <c r="AT54"/>
      <c r="AU54"/>
    </row>
    <row r="55" spans="1:47" ht="14.25">
      <c r="A55" s="42">
        <v>52</v>
      </c>
      <c r="B55" s="43">
        <f>'Centre social '!$E$7</f>
        <v>0</v>
      </c>
      <c r="C55" s="49" t="s">
        <v>185</v>
      </c>
      <c r="D55" s="49">
        <f>Présentation!$E$4</f>
        <v>2017</v>
      </c>
      <c r="E55" s="49" t="s">
        <v>187</v>
      </c>
      <c r="F55"/>
      <c r="G55"/>
      <c r="H55"/>
      <c r="I55"/>
      <c r="J55"/>
      <c r="K55"/>
      <c r="L55"/>
      <c r="M55"/>
      <c r="N55"/>
      <c r="O55"/>
      <c r="P55"/>
      <c r="Q55" t="e">
        <f>'Budget bénéficiaire'!#REF!</f>
        <v>#REF!</v>
      </c>
      <c r="R55" s="50" t="e">
        <f>'Budget bénéficiaire'!#REF!</f>
        <v>#REF!</v>
      </c>
      <c r="S55" s="50" t="e">
        <f>'Budget bénéficiaire'!#REF!</f>
        <v>#REF!</v>
      </c>
      <c r="T55" s="50" t="e">
        <f>'Budget bénéficiaire'!#REF!</f>
        <v>#REF!</v>
      </c>
      <c r="U55" s="50" t="e">
        <f>'Budget bénéficiaire'!#REF!</f>
        <v>#REF!</v>
      </c>
      <c r="V55" s="50" t="e">
        <f>'Budget bénéficiaire'!#REF!</f>
        <v>#REF!</v>
      </c>
      <c r="W55" s="50" t="e">
        <f>'Budget bénéficiaire'!#REF!</f>
        <v>#REF!</v>
      </c>
      <c r="X55" s="50" t="e">
        <f>'Budget bénéficiaire'!#REF!</f>
        <v>#REF!</v>
      </c>
      <c r="Y55" s="50" t="e">
        <f>'Budget bénéficiaire'!#REF!</f>
        <v>#REF!</v>
      </c>
      <c r="Z55" s="50" t="e">
        <f>'Budget bénéficiaire'!#REF!</f>
        <v>#REF!</v>
      </c>
      <c r="AA55" s="50" t="e">
        <f>'Budget bénéficiaire'!#REF!</f>
        <v>#REF!</v>
      </c>
      <c r="AB55" s="50" t="e">
        <f>'Budget bénéficiaire'!#REF!</f>
        <v>#REF!</v>
      </c>
      <c r="AC55" s="123" t="e">
        <f>'Budget bénéficiaire'!#REF!</f>
        <v>#REF!</v>
      </c>
      <c r="AD55" s="123" t="e">
        <f>'Budget bénéficiaire'!#REF!</f>
        <v>#REF!</v>
      </c>
      <c r="AE55" s="123" t="e">
        <f>'Budget bénéficiaire'!#REF!</f>
        <v>#REF!</v>
      </c>
      <c r="AF55" s="50" t="e">
        <f>'Budget bénéficiaire'!#REF!</f>
        <v>#REF!</v>
      </c>
      <c r="AG55" s="123" t="e">
        <f>'Budget bénéficiaire'!#REF!</f>
        <v>#REF!</v>
      </c>
      <c r="AH55" s="123" t="e">
        <f>'Budget bénéficiaire'!#REF!</f>
        <v>#REF!</v>
      </c>
      <c r="AT55"/>
      <c r="AU55"/>
    </row>
    <row r="56" spans="1:47" ht="14.25">
      <c r="A56" s="42">
        <v>53</v>
      </c>
      <c r="B56" s="43">
        <f>'Centre social '!$E$7</f>
        <v>0</v>
      </c>
      <c r="C56" s="49" t="s">
        <v>185</v>
      </c>
      <c r="D56" s="49">
        <f>Présentation!$E$4</f>
        <v>2017</v>
      </c>
      <c r="E56" s="49" t="s">
        <v>187</v>
      </c>
      <c r="F56"/>
      <c r="G56"/>
      <c r="H56"/>
      <c r="I56"/>
      <c r="J56"/>
      <c r="K56"/>
      <c r="L56"/>
      <c r="M56"/>
      <c r="N56"/>
      <c r="O56"/>
      <c r="P56"/>
      <c r="Q56" t="e">
        <f>'Budget bénéficiaire'!#REF!</f>
        <v>#REF!</v>
      </c>
      <c r="R56" s="50" t="e">
        <f>'Budget bénéficiaire'!#REF!</f>
        <v>#REF!</v>
      </c>
      <c r="S56" s="50" t="e">
        <f>'Budget bénéficiaire'!#REF!</f>
        <v>#REF!</v>
      </c>
      <c r="T56" s="50" t="e">
        <f>'Budget bénéficiaire'!#REF!</f>
        <v>#REF!</v>
      </c>
      <c r="U56" s="50" t="e">
        <f>'Budget bénéficiaire'!#REF!</f>
        <v>#REF!</v>
      </c>
      <c r="V56" s="50" t="e">
        <f>'Budget bénéficiaire'!#REF!</f>
        <v>#REF!</v>
      </c>
      <c r="W56" s="50" t="e">
        <f>'Budget bénéficiaire'!#REF!</f>
        <v>#REF!</v>
      </c>
      <c r="X56" s="50" t="e">
        <f>'Budget bénéficiaire'!#REF!</f>
        <v>#REF!</v>
      </c>
      <c r="Y56" s="50" t="e">
        <f>'Budget bénéficiaire'!#REF!</f>
        <v>#REF!</v>
      </c>
      <c r="Z56" s="50" t="e">
        <f>'Budget bénéficiaire'!#REF!</f>
        <v>#REF!</v>
      </c>
      <c r="AA56" s="50" t="e">
        <f>'Budget bénéficiaire'!#REF!</f>
        <v>#REF!</v>
      </c>
      <c r="AB56" s="50" t="e">
        <f>'Budget bénéficiaire'!#REF!</f>
        <v>#REF!</v>
      </c>
      <c r="AC56" s="123" t="e">
        <f>'Budget bénéficiaire'!#REF!</f>
        <v>#REF!</v>
      </c>
      <c r="AD56" s="123" t="e">
        <f>'Budget bénéficiaire'!#REF!</f>
        <v>#REF!</v>
      </c>
      <c r="AE56" s="123" t="e">
        <f>'Budget bénéficiaire'!#REF!</f>
        <v>#REF!</v>
      </c>
      <c r="AF56" s="50" t="e">
        <f>'Budget bénéficiaire'!#REF!</f>
        <v>#REF!</v>
      </c>
      <c r="AG56" s="123" t="e">
        <f>'Budget bénéficiaire'!#REF!</f>
        <v>#REF!</v>
      </c>
      <c r="AH56" s="123" t="e">
        <f>'Budget bénéficiaire'!#REF!</f>
        <v>#REF!</v>
      </c>
      <c r="AT56"/>
      <c r="AU56"/>
    </row>
    <row r="57" spans="1:47" ht="14.25">
      <c r="A57" s="42">
        <v>54</v>
      </c>
      <c r="B57" s="43">
        <f>'Centre social '!$E$7</f>
        <v>0</v>
      </c>
      <c r="C57" s="49" t="s">
        <v>185</v>
      </c>
      <c r="D57" s="49">
        <f>Présentation!$E$4</f>
        <v>2017</v>
      </c>
      <c r="E57" s="49" t="s">
        <v>187</v>
      </c>
      <c r="F57"/>
      <c r="G57"/>
      <c r="H57"/>
      <c r="I57"/>
      <c r="J57"/>
      <c r="K57"/>
      <c r="L57"/>
      <c r="M57"/>
      <c r="N57"/>
      <c r="O57"/>
      <c r="P57"/>
      <c r="Q57" t="e">
        <f>'Budget bénéficiaire'!#REF!</f>
        <v>#REF!</v>
      </c>
      <c r="R57" s="50" t="e">
        <f>'Budget bénéficiaire'!#REF!</f>
        <v>#REF!</v>
      </c>
      <c r="S57" s="50" t="e">
        <f>'Budget bénéficiaire'!#REF!</f>
        <v>#REF!</v>
      </c>
      <c r="T57" s="50" t="e">
        <f>'Budget bénéficiaire'!#REF!</f>
        <v>#REF!</v>
      </c>
      <c r="U57" s="50" t="e">
        <f>'Budget bénéficiaire'!#REF!</f>
        <v>#REF!</v>
      </c>
      <c r="V57" s="50" t="e">
        <f>'Budget bénéficiaire'!#REF!</f>
        <v>#REF!</v>
      </c>
      <c r="W57" s="50" t="e">
        <f>'Budget bénéficiaire'!#REF!</f>
        <v>#REF!</v>
      </c>
      <c r="X57" s="50" t="e">
        <f>'Budget bénéficiaire'!#REF!</f>
        <v>#REF!</v>
      </c>
      <c r="Y57" s="50" t="e">
        <f>'Budget bénéficiaire'!#REF!</f>
        <v>#REF!</v>
      </c>
      <c r="Z57" s="50" t="e">
        <f>'Budget bénéficiaire'!#REF!</f>
        <v>#REF!</v>
      </c>
      <c r="AA57" s="50" t="e">
        <f>'Budget bénéficiaire'!#REF!</f>
        <v>#REF!</v>
      </c>
      <c r="AB57" s="50" t="e">
        <f>'Budget bénéficiaire'!#REF!</f>
        <v>#REF!</v>
      </c>
      <c r="AC57" s="123" t="e">
        <f>'Budget bénéficiaire'!#REF!</f>
        <v>#REF!</v>
      </c>
      <c r="AD57" s="123" t="e">
        <f>'Budget bénéficiaire'!#REF!</f>
        <v>#REF!</v>
      </c>
      <c r="AE57" s="123" t="e">
        <f>'Budget bénéficiaire'!#REF!</f>
        <v>#REF!</v>
      </c>
      <c r="AF57" s="50" t="e">
        <f>'Budget bénéficiaire'!#REF!</f>
        <v>#REF!</v>
      </c>
      <c r="AG57" s="123" t="e">
        <f>'Budget bénéficiaire'!#REF!</f>
        <v>#REF!</v>
      </c>
      <c r="AH57" s="123" t="e">
        <f>'Budget bénéficiaire'!#REF!</f>
        <v>#REF!</v>
      </c>
      <c r="AT57"/>
      <c r="AU57"/>
    </row>
    <row r="58" spans="1:47" ht="14.25">
      <c r="A58" s="42">
        <v>55</v>
      </c>
      <c r="B58" s="43">
        <f>'Centre social '!$E$7</f>
        <v>0</v>
      </c>
      <c r="C58" s="49" t="s">
        <v>185</v>
      </c>
      <c r="D58" s="49">
        <f>Présentation!$E$4</f>
        <v>2017</v>
      </c>
      <c r="E58" s="49" t="s">
        <v>187</v>
      </c>
      <c r="F58"/>
      <c r="G58"/>
      <c r="H58"/>
      <c r="I58"/>
      <c r="J58"/>
      <c r="K58"/>
      <c r="L58"/>
      <c r="M58"/>
      <c r="N58"/>
      <c r="O58"/>
      <c r="P58"/>
      <c r="Q58" t="e">
        <f>'Budget bénéficiaire'!#REF!</f>
        <v>#REF!</v>
      </c>
      <c r="R58" s="50" t="e">
        <f>'Budget bénéficiaire'!#REF!</f>
        <v>#REF!</v>
      </c>
      <c r="S58" s="50" t="e">
        <f>'Budget bénéficiaire'!#REF!</f>
        <v>#REF!</v>
      </c>
      <c r="T58" s="50" t="e">
        <f>'Budget bénéficiaire'!#REF!</f>
        <v>#REF!</v>
      </c>
      <c r="U58" s="50" t="e">
        <f>'Budget bénéficiaire'!#REF!</f>
        <v>#REF!</v>
      </c>
      <c r="V58" s="50" t="e">
        <f>'Budget bénéficiaire'!#REF!</f>
        <v>#REF!</v>
      </c>
      <c r="W58" s="50" t="e">
        <f>'Budget bénéficiaire'!#REF!</f>
        <v>#REF!</v>
      </c>
      <c r="X58" s="50" t="e">
        <f>'Budget bénéficiaire'!#REF!</f>
        <v>#REF!</v>
      </c>
      <c r="Y58" s="50" t="e">
        <f>'Budget bénéficiaire'!#REF!</f>
        <v>#REF!</v>
      </c>
      <c r="Z58" s="50" t="e">
        <f>'Budget bénéficiaire'!#REF!</f>
        <v>#REF!</v>
      </c>
      <c r="AA58" s="50" t="e">
        <f>'Budget bénéficiaire'!#REF!</f>
        <v>#REF!</v>
      </c>
      <c r="AB58" s="50" t="e">
        <f>'Budget bénéficiaire'!#REF!</f>
        <v>#REF!</v>
      </c>
      <c r="AC58" s="123" t="e">
        <f>'Budget bénéficiaire'!#REF!</f>
        <v>#REF!</v>
      </c>
      <c r="AD58" s="123" t="e">
        <f>'Budget bénéficiaire'!#REF!</f>
        <v>#REF!</v>
      </c>
      <c r="AE58" s="123" t="e">
        <f>'Budget bénéficiaire'!#REF!</f>
        <v>#REF!</v>
      </c>
      <c r="AF58" s="50" t="e">
        <f>'Budget bénéficiaire'!#REF!</f>
        <v>#REF!</v>
      </c>
      <c r="AG58" s="123" t="e">
        <f>'Budget bénéficiaire'!#REF!</f>
        <v>#REF!</v>
      </c>
      <c r="AH58" s="123" t="e">
        <f>'Budget bénéficiaire'!#REF!</f>
        <v>#REF!</v>
      </c>
      <c r="AT58"/>
      <c r="AU58"/>
    </row>
    <row r="59" spans="1:47" ht="14.25">
      <c r="A59" s="42">
        <v>56</v>
      </c>
      <c r="B59" s="43">
        <f>'Centre social '!$E$7</f>
        <v>0</v>
      </c>
      <c r="C59" s="49" t="s">
        <v>185</v>
      </c>
      <c r="D59" s="49">
        <f>Présentation!$E$4</f>
        <v>2017</v>
      </c>
      <c r="E59" s="49" t="s">
        <v>187</v>
      </c>
      <c r="F59"/>
      <c r="G59"/>
      <c r="H59"/>
      <c r="I59"/>
      <c r="J59"/>
      <c r="K59"/>
      <c r="L59"/>
      <c r="M59"/>
      <c r="N59"/>
      <c r="O59"/>
      <c r="P59"/>
      <c r="Q59" t="e">
        <f>'Budget bénéficiaire'!#REF!</f>
        <v>#REF!</v>
      </c>
      <c r="R59" s="50" t="e">
        <f>'Budget bénéficiaire'!#REF!</f>
        <v>#REF!</v>
      </c>
      <c r="S59" s="50" t="e">
        <f>'Budget bénéficiaire'!#REF!</f>
        <v>#REF!</v>
      </c>
      <c r="T59" s="50" t="e">
        <f>'Budget bénéficiaire'!#REF!</f>
        <v>#REF!</v>
      </c>
      <c r="U59" s="50" t="e">
        <f>'Budget bénéficiaire'!#REF!</f>
        <v>#REF!</v>
      </c>
      <c r="V59" s="50" t="e">
        <f>'Budget bénéficiaire'!#REF!</f>
        <v>#REF!</v>
      </c>
      <c r="W59" s="50" t="e">
        <f>'Budget bénéficiaire'!#REF!</f>
        <v>#REF!</v>
      </c>
      <c r="X59" s="50" t="e">
        <f>'Budget bénéficiaire'!#REF!</f>
        <v>#REF!</v>
      </c>
      <c r="Y59" s="50" t="e">
        <f>'Budget bénéficiaire'!#REF!</f>
        <v>#REF!</v>
      </c>
      <c r="Z59" s="50" t="e">
        <f>'Budget bénéficiaire'!#REF!</f>
        <v>#REF!</v>
      </c>
      <c r="AA59" s="50" t="e">
        <f>'Budget bénéficiaire'!#REF!</f>
        <v>#REF!</v>
      </c>
      <c r="AB59" s="50" t="e">
        <f>'Budget bénéficiaire'!#REF!</f>
        <v>#REF!</v>
      </c>
      <c r="AC59" s="123" t="e">
        <f>'Budget bénéficiaire'!#REF!</f>
        <v>#REF!</v>
      </c>
      <c r="AD59" s="123" t="e">
        <f>'Budget bénéficiaire'!#REF!</f>
        <v>#REF!</v>
      </c>
      <c r="AE59" s="123" t="e">
        <f>'Budget bénéficiaire'!#REF!</f>
        <v>#REF!</v>
      </c>
      <c r="AF59" s="50" t="e">
        <f>'Budget bénéficiaire'!#REF!</f>
        <v>#REF!</v>
      </c>
      <c r="AG59" s="123" t="e">
        <f>'Budget bénéficiaire'!#REF!</f>
        <v>#REF!</v>
      </c>
      <c r="AH59" s="123" t="e">
        <f>'Budget bénéficiaire'!#REF!</f>
        <v>#REF!</v>
      </c>
      <c r="AT59"/>
      <c r="AU59"/>
    </row>
    <row r="60" spans="1:47" ht="14.25">
      <c r="A60" s="42">
        <v>57</v>
      </c>
      <c r="B60" s="43">
        <f>'Centre social '!$E$7</f>
        <v>0</v>
      </c>
      <c r="C60" s="49" t="s">
        <v>185</v>
      </c>
      <c r="D60" s="49">
        <f>Présentation!$E$4</f>
        <v>2017</v>
      </c>
      <c r="E60" s="49" t="s">
        <v>187</v>
      </c>
      <c r="F60"/>
      <c r="G60"/>
      <c r="H60"/>
      <c r="I60"/>
      <c r="J60"/>
      <c r="K60"/>
      <c r="L60"/>
      <c r="M60"/>
      <c r="N60"/>
      <c r="O60"/>
      <c r="P60"/>
      <c r="Q60" t="e">
        <f>'Budget bénéficiaire'!#REF!</f>
        <v>#REF!</v>
      </c>
      <c r="R60" s="50" t="e">
        <f>'Budget bénéficiaire'!#REF!</f>
        <v>#REF!</v>
      </c>
      <c r="S60" s="50" t="e">
        <f>'Budget bénéficiaire'!#REF!</f>
        <v>#REF!</v>
      </c>
      <c r="T60" s="50" t="e">
        <f>'Budget bénéficiaire'!#REF!</f>
        <v>#REF!</v>
      </c>
      <c r="U60" s="50" t="e">
        <f>'Budget bénéficiaire'!#REF!</f>
        <v>#REF!</v>
      </c>
      <c r="V60" s="50" t="e">
        <f>'Budget bénéficiaire'!#REF!</f>
        <v>#REF!</v>
      </c>
      <c r="W60" s="50" t="e">
        <f>'Budget bénéficiaire'!#REF!</f>
        <v>#REF!</v>
      </c>
      <c r="X60" s="50" t="e">
        <f>'Budget bénéficiaire'!#REF!</f>
        <v>#REF!</v>
      </c>
      <c r="Y60" s="50" t="e">
        <f>'Budget bénéficiaire'!#REF!</f>
        <v>#REF!</v>
      </c>
      <c r="Z60" s="50" t="e">
        <f>'Budget bénéficiaire'!#REF!</f>
        <v>#REF!</v>
      </c>
      <c r="AA60" s="50" t="e">
        <f>'Budget bénéficiaire'!#REF!</f>
        <v>#REF!</v>
      </c>
      <c r="AB60" s="50" t="e">
        <f>'Budget bénéficiaire'!#REF!</f>
        <v>#REF!</v>
      </c>
      <c r="AC60" s="123" t="e">
        <f>'Budget bénéficiaire'!#REF!</f>
        <v>#REF!</v>
      </c>
      <c r="AD60" s="123" t="e">
        <f>'Budget bénéficiaire'!#REF!</f>
        <v>#REF!</v>
      </c>
      <c r="AE60" s="123" t="e">
        <f>'Budget bénéficiaire'!#REF!</f>
        <v>#REF!</v>
      </c>
      <c r="AF60" s="50" t="e">
        <f>'Budget bénéficiaire'!#REF!</f>
        <v>#REF!</v>
      </c>
      <c r="AG60" s="123" t="e">
        <f>'Budget bénéficiaire'!#REF!</f>
        <v>#REF!</v>
      </c>
      <c r="AH60" s="123" t="e">
        <f>'Budget bénéficiaire'!#REF!</f>
        <v>#REF!</v>
      </c>
      <c r="AT60"/>
      <c r="AU60"/>
    </row>
    <row r="61" spans="1:47" ht="14.25">
      <c r="A61" s="42">
        <v>58</v>
      </c>
      <c r="B61" s="43">
        <f>'Centre social '!$E$7</f>
        <v>0</v>
      </c>
      <c r="C61" s="49" t="s">
        <v>185</v>
      </c>
      <c r="D61" s="49">
        <f>Présentation!$E$4</f>
        <v>2017</v>
      </c>
      <c r="E61" s="49" t="s">
        <v>187</v>
      </c>
      <c r="F61"/>
      <c r="G61"/>
      <c r="H61"/>
      <c r="I61"/>
      <c r="J61"/>
      <c r="K61"/>
      <c r="L61"/>
      <c r="M61"/>
      <c r="N61"/>
      <c r="O61"/>
      <c r="P61"/>
      <c r="Q61" t="e">
        <f>'Budget bénéficiaire'!#REF!</f>
        <v>#REF!</v>
      </c>
      <c r="R61" s="50" t="e">
        <f>'Budget bénéficiaire'!#REF!</f>
        <v>#REF!</v>
      </c>
      <c r="S61" s="50" t="e">
        <f>'Budget bénéficiaire'!#REF!</f>
        <v>#REF!</v>
      </c>
      <c r="T61" s="50" t="e">
        <f>'Budget bénéficiaire'!#REF!</f>
        <v>#REF!</v>
      </c>
      <c r="U61" s="50" t="e">
        <f>'Budget bénéficiaire'!#REF!</f>
        <v>#REF!</v>
      </c>
      <c r="V61" s="50" t="e">
        <f>'Budget bénéficiaire'!#REF!</f>
        <v>#REF!</v>
      </c>
      <c r="W61" s="50" t="e">
        <f>'Budget bénéficiaire'!#REF!</f>
        <v>#REF!</v>
      </c>
      <c r="X61" s="50" t="e">
        <f>'Budget bénéficiaire'!#REF!</f>
        <v>#REF!</v>
      </c>
      <c r="Y61" s="50" t="e">
        <f>'Budget bénéficiaire'!#REF!</f>
        <v>#REF!</v>
      </c>
      <c r="Z61" s="50" t="e">
        <f>'Budget bénéficiaire'!#REF!</f>
        <v>#REF!</v>
      </c>
      <c r="AA61" s="50" t="e">
        <f>'Budget bénéficiaire'!#REF!</f>
        <v>#REF!</v>
      </c>
      <c r="AB61" s="50" t="e">
        <f>'Budget bénéficiaire'!#REF!</f>
        <v>#REF!</v>
      </c>
      <c r="AC61" s="123" t="e">
        <f>'Budget bénéficiaire'!#REF!</f>
        <v>#REF!</v>
      </c>
      <c r="AD61" s="123" t="e">
        <f>'Budget bénéficiaire'!#REF!</f>
        <v>#REF!</v>
      </c>
      <c r="AE61" s="123" t="e">
        <f>'Budget bénéficiaire'!#REF!</f>
        <v>#REF!</v>
      </c>
      <c r="AF61" s="50" t="e">
        <f>'Budget bénéficiaire'!#REF!</f>
        <v>#REF!</v>
      </c>
      <c r="AG61" s="123" t="e">
        <f>'Budget bénéficiaire'!#REF!</f>
        <v>#REF!</v>
      </c>
      <c r="AH61" s="123" t="e">
        <f>'Budget bénéficiaire'!#REF!</f>
        <v>#REF!</v>
      </c>
      <c r="AT61"/>
      <c r="AU61"/>
    </row>
    <row r="62" spans="1:47" ht="14.25">
      <c r="A62" s="42">
        <v>59</v>
      </c>
      <c r="B62" s="43">
        <f>'Centre social '!$E$7</f>
        <v>0</v>
      </c>
      <c r="C62" s="49" t="s">
        <v>185</v>
      </c>
      <c r="D62" s="49">
        <f>Présentation!$E$4</f>
        <v>2017</v>
      </c>
      <c r="E62" s="49" t="s">
        <v>187</v>
      </c>
      <c r="F62"/>
      <c r="G62"/>
      <c r="H62"/>
      <c r="I62"/>
      <c r="J62"/>
      <c r="K62"/>
      <c r="L62"/>
      <c r="M62"/>
      <c r="N62"/>
      <c r="O62"/>
      <c r="P62"/>
      <c r="Q62" t="e">
        <f>'Budget bénéficiaire'!#REF!</f>
        <v>#REF!</v>
      </c>
      <c r="R62" s="50" t="e">
        <f>'Budget bénéficiaire'!#REF!</f>
        <v>#REF!</v>
      </c>
      <c r="S62" s="50" t="e">
        <f>'Budget bénéficiaire'!#REF!</f>
        <v>#REF!</v>
      </c>
      <c r="T62" s="50" t="e">
        <f>'Budget bénéficiaire'!#REF!</f>
        <v>#REF!</v>
      </c>
      <c r="U62" s="50" t="e">
        <f>'Budget bénéficiaire'!#REF!</f>
        <v>#REF!</v>
      </c>
      <c r="V62" s="50" t="e">
        <f>'Budget bénéficiaire'!#REF!</f>
        <v>#REF!</v>
      </c>
      <c r="W62" s="50" t="e">
        <f>'Budget bénéficiaire'!#REF!</f>
        <v>#REF!</v>
      </c>
      <c r="X62" s="50" t="e">
        <f>'Budget bénéficiaire'!#REF!</f>
        <v>#REF!</v>
      </c>
      <c r="Y62" s="50" t="e">
        <f>'Budget bénéficiaire'!#REF!</f>
        <v>#REF!</v>
      </c>
      <c r="Z62" s="50" t="e">
        <f>'Budget bénéficiaire'!#REF!</f>
        <v>#REF!</v>
      </c>
      <c r="AA62" s="50" t="e">
        <f>'Budget bénéficiaire'!#REF!</f>
        <v>#REF!</v>
      </c>
      <c r="AB62" s="50" t="e">
        <f>'Budget bénéficiaire'!#REF!</f>
        <v>#REF!</v>
      </c>
      <c r="AC62" s="123" t="e">
        <f>'Budget bénéficiaire'!#REF!</f>
        <v>#REF!</v>
      </c>
      <c r="AD62" s="123" t="e">
        <f>'Budget bénéficiaire'!#REF!</f>
        <v>#REF!</v>
      </c>
      <c r="AE62" s="123" t="e">
        <f>'Budget bénéficiaire'!#REF!</f>
        <v>#REF!</v>
      </c>
      <c r="AF62" s="50" t="e">
        <f>'Budget bénéficiaire'!#REF!</f>
        <v>#REF!</v>
      </c>
      <c r="AG62" s="123" t="e">
        <f>'Budget bénéficiaire'!#REF!</f>
        <v>#REF!</v>
      </c>
      <c r="AH62" s="123" t="e">
        <f>'Budget bénéficiaire'!#REF!</f>
        <v>#REF!</v>
      </c>
      <c r="AT62"/>
      <c r="AU62"/>
    </row>
    <row r="63" spans="1:47" ht="14.25">
      <c r="A63" s="42">
        <v>60</v>
      </c>
      <c r="B63" s="43">
        <f>'Centre social '!$E$7</f>
        <v>0</v>
      </c>
      <c r="C63" s="49" t="s">
        <v>185</v>
      </c>
      <c r="D63" s="49">
        <f>Présentation!$E$4</f>
        <v>2017</v>
      </c>
      <c r="E63" s="49" t="s">
        <v>187</v>
      </c>
      <c r="F63"/>
      <c r="G63"/>
      <c r="H63"/>
      <c r="I63"/>
      <c r="J63"/>
      <c r="K63"/>
      <c r="L63"/>
      <c r="M63"/>
      <c r="N63"/>
      <c r="O63"/>
      <c r="P63"/>
      <c r="Q63" t="e">
        <f>'Budget bénéficiaire'!#REF!</f>
        <v>#REF!</v>
      </c>
      <c r="R63" s="50" t="e">
        <f>'Budget bénéficiaire'!#REF!</f>
        <v>#REF!</v>
      </c>
      <c r="S63" s="50" t="e">
        <f>'Budget bénéficiaire'!#REF!</f>
        <v>#REF!</v>
      </c>
      <c r="T63" s="50" t="e">
        <f>'Budget bénéficiaire'!#REF!</f>
        <v>#REF!</v>
      </c>
      <c r="U63" s="50" t="e">
        <f>'Budget bénéficiaire'!#REF!</f>
        <v>#REF!</v>
      </c>
      <c r="V63" s="50" t="e">
        <f>'Budget bénéficiaire'!#REF!</f>
        <v>#REF!</v>
      </c>
      <c r="W63" s="50" t="e">
        <f>'Budget bénéficiaire'!#REF!</f>
        <v>#REF!</v>
      </c>
      <c r="X63" s="50" t="e">
        <f>'Budget bénéficiaire'!#REF!</f>
        <v>#REF!</v>
      </c>
      <c r="Y63" s="50" t="e">
        <f>'Budget bénéficiaire'!#REF!</f>
        <v>#REF!</v>
      </c>
      <c r="Z63" s="50" t="e">
        <f>'Budget bénéficiaire'!#REF!</f>
        <v>#REF!</v>
      </c>
      <c r="AA63" s="50" t="e">
        <f>'Budget bénéficiaire'!#REF!</f>
        <v>#REF!</v>
      </c>
      <c r="AB63" s="50" t="e">
        <f>'Budget bénéficiaire'!#REF!</f>
        <v>#REF!</v>
      </c>
      <c r="AC63" s="123" t="e">
        <f>'Budget bénéficiaire'!#REF!</f>
        <v>#REF!</v>
      </c>
      <c r="AD63" s="123" t="e">
        <f>'Budget bénéficiaire'!#REF!</f>
        <v>#REF!</v>
      </c>
      <c r="AE63" s="123" t="e">
        <f>'Budget bénéficiaire'!#REF!</f>
        <v>#REF!</v>
      </c>
      <c r="AF63" s="50" t="e">
        <f>'Budget bénéficiaire'!#REF!</f>
        <v>#REF!</v>
      </c>
      <c r="AG63" s="123" t="e">
        <f>'Budget bénéficiaire'!#REF!</f>
        <v>#REF!</v>
      </c>
      <c r="AH63" s="123" t="e">
        <f>'Budget bénéficiaire'!#REF!</f>
        <v>#REF!</v>
      </c>
      <c r="AT63"/>
      <c r="AU63"/>
    </row>
    <row r="64" spans="1:47" ht="14.25">
      <c r="A64" s="42">
        <v>61</v>
      </c>
      <c r="B64" s="43">
        <f>'Centre social '!$E$7</f>
        <v>0</v>
      </c>
      <c r="C64" s="49" t="s">
        <v>185</v>
      </c>
      <c r="D64" s="49">
        <f>Présentation!$E$4</f>
        <v>2017</v>
      </c>
      <c r="E64" s="49" t="s">
        <v>187</v>
      </c>
      <c r="F64"/>
      <c r="G64"/>
      <c r="H64"/>
      <c r="I64"/>
      <c r="J64"/>
      <c r="K64"/>
      <c r="L64"/>
      <c r="M64"/>
      <c r="N64"/>
      <c r="O64"/>
      <c r="P64"/>
      <c r="Q64" t="e">
        <f>'Budget bénéficiaire'!#REF!</f>
        <v>#REF!</v>
      </c>
      <c r="R64" s="50" t="e">
        <f>'Budget bénéficiaire'!#REF!</f>
        <v>#REF!</v>
      </c>
      <c r="S64" s="50" t="e">
        <f>'Budget bénéficiaire'!#REF!</f>
        <v>#REF!</v>
      </c>
      <c r="T64" s="50" t="e">
        <f>'Budget bénéficiaire'!#REF!</f>
        <v>#REF!</v>
      </c>
      <c r="U64" s="50" t="e">
        <f>'Budget bénéficiaire'!#REF!</f>
        <v>#REF!</v>
      </c>
      <c r="V64" s="50" t="e">
        <f>'Budget bénéficiaire'!#REF!</f>
        <v>#REF!</v>
      </c>
      <c r="W64" s="50" t="e">
        <f>'Budget bénéficiaire'!#REF!</f>
        <v>#REF!</v>
      </c>
      <c r="X64" s="50" t="e">
        <f>'Budget bénéficiaire'!#REF!</f>
        <v>#REF!</v>
      </c>
      <c r="Y64" s="50" t="e">
        <f>'Budget bénéficiaire'!#REF!</f>
        <v>#REF!</v>
      </c>
      <c r="Z64" s="50" t="e">
        <f>'Budget bénéficiaire'!#REF!</f>
        <v>#REF!</v>
      </c>
      <c r="AA64" s="50" t="e">
        <f>'Budget bénéficiaire'!#REF!</f>
        <v>#REF!</v>
      </c>
      <c r="AB64" s="50" t="e">
        <f>'Budget bénéficiaire'!#REF!</f>
        <v>#REF!</v>
      </c>
      <c r="AC64" s="123" t="e">
        <f>'Budget bénéficiaire'!#REF!</f>
        <v>#REF!</v>
      </c>
      <c r="AD64" s="123" t="e">
        <f>'Budget bénéficiaire'!#REF!</f>
        <v>#REF!</v>
      </c>
      <c r="AE64" s="123" t="e">
        <f>'Budget bénéficiaire'!#REF!</f>
        <v>#REF!</v>
      </c>
      <c r="AF64" s="50" t="e">
        <f>'Budget bénéficiaire'!#REF!</f>
        <v>#REF!</v>
      </c>
      <c r="AG64" s="123" t="e">
        <f>'Budget bénéficiaire'!#REF!</f>
        <v>#REF!</v>
      </c>
      <c r="AH64" s="123" t="e">
        <f>'Budget bénéficiaire'!#REF!</f>
        <v>#REF!</v>
      </c>
      <c r="AT64"/>
      <c r="AU64"/>
    </row>
    <row r="65" spans="1:47" ht="14.25">
      <c r="A65" s="42">
        <v>62</v>
      </c>
      <c r="B65" s="43">
        <f>'Centre social '!$E$7</f>
        <v>0</v>
      </c>
      <c r="C65" s="49" t="s">
        <v>185</v>
      </c>
      <c r="D65" s="49">
        <f>Présentation!$E$4</f>
        <v>2017</v>
      </c>
      <c r="E65" s="49" t="s">
        <v>187</v>
      </c>
      <c r="F65"/>
      <c r="G65"/>
      <c r="H65"/>
      <c r="I65"/>
      <c r="J65"/>
      <c r="K65"/>
      <c r="L65"/>
      <c r="M65"/>
      <c r="N65"/>
      <c r="O65"/>
      <c r="P65"/>
      <c r="Q65" t="e">
        <f>'Budget bénéficiaire'!#REF!</f>
        <v>#REF!</v>
      </c>
      <c r="R65" s="50" t="e">
        <f>'Budget bénéficiaire'!#REF!</f>
        <v>#REF!</v>
      </c>
      <c r="S65" s="50" t="e">
        <f>'Budget bénéficiaire'!#REF!</f>
        <v>#REF!</v>
      </c>
      <c r="T65" s="50" t="e">
        <f>'Budget bénéficiaire'!#REF!</f>
        <v>#REF!</v>
      </c>
      <c r="U65" s="50" t="e">
        <f>'Budget bénéficiaire'!#REF!</f>
        <v>#REF!</v>
      </c>
      <c r="V65" s="50" t="e">
        <f>'Budget bénéficiaire'!#REF!</f>
        <v>#REF!</v>
      </c>
      <c r="W65" s="50" t="e">
        <f>'Budget bénéficiaire'!#REF!</f>
        <v>#REF!</v>
      </c>
      <c r="X65" s="50" t="e">
        <f>'Budget bénéficiaire'!#REF!</f>
        <v>#REF!</v>
      </c>
      <c r="Y65" s="50" t="e">
        <f>'Budget bénéficiaire'!#REF!</f>
        <v>#REF!</v>
      </c>
      <c r="Z65" s="50" t="e">
        <f>'Budget bénéficiaire'!#REF!</f>
        <v>#REF!</v>
      </c>
      <c r="AA65" s="50" t="e">
        <f>'Budget bénéficiaire'!#REF!</f>
        <v>#REF!</v>
      </c>
      <c r="AB65" s="50" t="e">
        <f>'Budget bénéficiaire'!#REF!</f>
        <v>#REF!</v>
      </c>
      <c r="AC65" s="123" t="e">
        <f>'Budget bénéficiaire'!#REF!</f>
        <v>#REF!</v>
      </c>
      <c r="AD65" s="123" t="e">
        <f>'Budget bénéficiaire'!#REF!</f>
        <v>#REF!</v>
      </c>
      <c r="AE65" s="123" t="e">
        <f>'Budget bénéficiaire'!#REF!</f>
        <v>#REF!</v>
      </c>
      <c r="AF65" s="50" t="e">
        <f>'Budget bénéficiaire'!#REF!</f>
        <v>#REF!</v>
      </c>
      <c r="AG65" s="123" t="e">
        <f>'Budget bénéficiaire'!#REF!</f>
        <v>#REF!</v>
      </c>
      <c r="AH65" s="123" t="e">
        <f>'Budget bénéficiaire'!#REF!</f>
        <v>#REF!</v>
      </c>
      <c r="AT65"/>
      <c r="AU65"/>
    </row>
    <row r="66" spans="1:47" ht="14.25">
      <c r="A66" s="42">
        <v>63</v>
      </c>
      <c r="B66" s="43">
        <f>'Centre social '!$E$7</f>
        <v>0</v>
      </c>
      <c r="C66" s="49" t="s">
        <v>185</v>
      </c>
      <c r="D66" s="49">
        <f>Présentation!$E$4</f>
        <v>2017</v>
      </c>
      <c r="E66" s="49" t="s">
        <v>187</v>
      </c>
      <c r="F66"/>
      <c r="G66"/>
      <c r="H66"/>
      <c r="I66"/>
      <c r="J66"/>
      <c r="K66"/>
      <c r="L66"/>
      <c r="M66"/>
      <c r="N66"/>
      <c r="O66"/>
      <c r="P66"/>
      <c r="Q66" t="e">
        <f>'Budget bénéficiaire'!#REF!</f>
        <v>#REF!</v>
      </c>
      <c r="R66" s="50" t="e">
        <f>'Budget bénéficiaire'!#REF!</f>
        <v>#REF!</v>
      </c>
      <c r="S66" s="50" t="e">
        <f>'Budget bénéficiaire'!#REF!</f>
        <v>#REF!</v>
      </c>
      <c r="T66" s="50" t="e">
        <f>'Budget bénéficiaire'!#REF!</f>
        <v>#REF!</v>
      </c>
      <c r="U66" s="50" t="e">
        <f>'Budget bénéficiaire'!#REF!</f>
        <v>#REF!</v>
      </c>
      <c r="V66" s="50" t="e">
        <f>'Budget bénéficiaire'!#REF!</f>
        <v>#REF!</v>
      </c>
      <c r="W66" s="50" t="e">
        <f>'Budget bénéficiaire'!#REF!</f>
        <v>#REF!</v>
      </c>
      <c r="X66" s="50" t="e">
        <f>'Budget bénéficiaire'!#REF!</f>
        <v>#REF!</v>
      </c>
      <c r="Y66" s="50" t="e">
        <f>'Budget bénéficiaire'!#REF!</f>
        <v>#REF!</v>
      </c>
      <c r="Z66" s="50" t="e">
        <f>'Budget bénéficiaire'!#REF!</f>
        <v>#REF!</v>
      </c>
      <c r="AA66" s="50" t="e">
        <f>'Budget bénéficiaire'!#REF!</f>
        <v>#REF!</v>
      </c>
      <c r="AB66" s="50" t="e">
        <f>'Budget bénéficiaire'!#REF!</f>
        <v>#REF!</v>
      </c>
      <c r="AC66" s="123" t="e">
        <f>'Budget bénéficiaire'!#REF!</f>
        <v>#REF!</v>
      </c>
      <c r="AD66" s="123" t="e">
        <f>'Budget bénéficiaire'!#REF!</f>
        <v>#REF!</v>
      </c>
      <c r="AE66" s="123" t="e">
        <f>'Budget bénéficiaire'!#REF!</f>
        <v>#REF!</v>
      </c>
      <c r="AF66" s="50" t="e">
        <f>'Budget bénéficiaire'!#REF!</f>
        <v>#REF!</v>
      </c>
      <c r="AG66" s="123" t="e">
        <f>'Budget bénéficiaire'!#REF!</f>
        <v>#REF!</v>
      </c>
      <c r="AH66" s="123" t="e">
        <f>'Budget bénéficiaire'!#REF!</f>
        <v>#REF!</v>
      </c>
      <c r="AT66"/>
      <c r="AU66"/>
    </row>
    <row r="67" spans="1:47" ht="14.25">
      <c r="A67" s="42">
        <v>64</v>
      </c>
      <c r="B67" s="43">
        <f>'Centre social '!$E$7</f>
        <v>0</v>
      </c>
      <c r="C67" s="49" t="s">
        <v>185</v>
      </c>
      <c r="D67" s="49">
        <f>Présentation!$E$4</f>
        <v>2017</v>
      </c>
      <c r="E67" s="49" t="s">
        <v>187</v>
      </c>
      <c r="F67"/>
      <c r="G67"/>
      <c r="H67"/>
      <c r="I67"/>
      <c r="J67"/>
      <c r="K67"/>
      <c r="L67"/>
      <c r="M67"/>
      <c r="N67"/>
      <c r="O67"/>
      <c r="P67"/>
      <c r="Q67" t="e">
        <f>'Budget bénéficiaire'!#REF!</f>
        <v>#REF!</v>
      </c>
      <c r="R67" s="50" t="e">
        <f>'Budget bénéficiaire'!#REF!</f>
        <v>#REF!</v>
      </c>
      <c r="S67" s="50" t="e">
        <f>'Budget bénéficiaire'!#REF!</f>
        <v>#REF!</v>
      </c>
      <c r="T67" s="50" t="e">
        <f>'Budget bénéficiaire'!#REF!</f>
        <v>#REF!</v>
      </c>
      <c r="U67" s="50" t="e">
        <f>'Budget bénéficiaire'!#REF!</f>
        <v>#REF!</v>
      </c>
      <c r="V67" s="50" t="e">
        <f>'Budget bénéficiaire'!#REF!</f>
        <v>#REF!</v>
      </c>
      <c r="W67" s="50" t="e">
        <f>'Budget bénéficiaire'!#REF!</f>
        <v>#REF!</v>
      </c>
      <c r="X67" s="50" t="e">
        <f>'Budget bénéficiaire'!#REF!</f>
        <v>#REF!</v>
      </c>
      <c r="Y67" s="50" t="e">
        <f>'Budget bénéficiaire'!#REF!</f>
        <v>#REF!</v>
      </c>
      <c r="Z67" s="50" t="e">
        <f>'Budget bénéficiaire'!#REF!</f>
        <v>#REF!</v>
      </c>
      <c r="AA67" s="50" t="e">
        <f>'Budget bénéficiaire'!#REF!</f>
        <v>#REF!</v>
      </c>
      <c r="AB67" s="50" t="e">
        <f>'Budget bénéficiaire'!#REF!</f>
        <v>#REF!</v>
      </c>
      <c r="AC67" s="123" t="e">
        <f>'Budget bénéficiaire'!#REF!</f>
        <v>#REF!</v>
      </c>
      <c r="AD67" s="123" t="e">
        <f>'Budget bénéficiaire'!#REF!</f>
        <v>#REF!</v>
      </c>
      <c r="AE67" s="123" t="e">
        <f>'Budget bénéficiaire'!#REF!</f>
        <v>#REF!</v>
      </c>
      <c r="AF67" s="50" t="e">
        <f>'Budget bénéficiaire'!#REF!</f>
        <v>#REF!</v>
      </c>
      <c r="AG67" s="123" t="e">
        <f>'Budget bénéficiaire'!#REF!</f>
        <v>#REF!</v>
      </c>
      <c r="AH67" s="123" t="e">
        <f>'Budget bénéficiaire'!#REF!</f>
        <v>#REF!</v>
      </c>
      <c r="AT67"/>
      <c r="AU67"/>
    </row>
    <row r="68" spans="1:47" ht="14.25">
      <c r="A68" s="42">
        <v>65</v>
      </c>
      <c r="B68" s="43">
        <f>'Centre social '!$E$7</f>
        <v>0</v>
      </c>
      <c r="C68" s="49" t="s">
        <v>185</v>
      </c>
      <c r="D68" s="49">
        <f>Présentation!$E$4</f>
        <v>2017</v>
      </c>
      <c r="E68" s="49" t="s">
        <v>187</v>
      </c>
      <c r="F68"/>
      <c r="G68"/>
      <c r="H68"/>
      <c r="I68"/>
      <c r="J68"/>
      <c r="K68"/>
      <c r="L68"/>
      <c r="M68"/>
      <c r="N68"/>
      <c r="O68"/>
      <c r="P68"/>
      <c r="Q68" t="e">
        <f>'Budget bénéficiaire'!#REF!</f>
        <v>#REF!</v>
      </c>
      <c r="R68" s="50" t="e">
        <f>'Budget bénéficiaire'!#REF!</f>
        <v>#REF!</v>
      </c>
      <c r="S68" s="50" t="e">
        <f>'Budget bénéficiaire'!#REF!</f>
        <v>#REF!</v>
      </c>
      <c r="T68" s="50" t="e">
        <f>'Budget bénéficiaire'!#REF!</f>
        <v>#REF!</v>
      </c>
      <c r="U68" s="50" t="e">
        <f>'Budget bénéficiaire'!#REF!</f>
        <v>#REF!</v>
      </c>
      <c r="V68" s="50" t="e">
        <f>'Budget bénéficiaire'!#REF!</f>
        <v>#REF!</v>
      </c>
      <c r="W68" s="50" t="e">
        <f>'Budget bénéficiaire'!#REF!</f>
        <v>#REF!</v>
      </c>
      <c r="X68" s="50" t="e">
        <f>'Budget bénéficiaire'!#REF!</f>
        <v>#REF!</v>
      </c>
      <c r="Y68" s="50" t="e">
        <f>'Budget bénéficiaire'!#REF!</f>
        <v>#REF!</v>
      </c>
      <c r="Z68" s="50" t="e">
        <f>'Budget bénéficiaire'!#REF!</f>
        <v>#REF!</v>
      </c>
      <c r="AA68" s="50" t="e">
        <f>'Budget bénéficiaire'!#REF!</f>
        <v>#REF!</v>
      </c>
      <c r="AB68" s="50" t="e">
        <f>'Budget bénéficiaire'!#REF!</f>
        <v>#REF!</v>
      </c>
      <c r="AC68" s="123" t="e">
        <f>'Budget bénéficiaire'!#REF!</f>
        <v>#REF!</v>
      </c>
      <c r="AD68" s="123" t="e">
        <f>'Budget bénéficiaire'!#REF!</f>
        <v>#REF!</v>
      </c>
      <c r="AE68" s="123" t="e">
        <f>'Budget bénéficiaire'!#REF!</f>
        <v>#REF!</v>
      </c>
      <c r="AF68" s="50" t="e">
        <f>'Budget bénéficiaire'!#REF!</f>
        <v>#REF!</v>
      </c>
      <c r="AG68" s="123" t="e">
        <f>'Budget bénéficiaire'!#REF!</f>
        <v>#REF!</v>
      </c>
      <c r="AH68" s="123" t="e">
        <f>'Budget bénéficiaire'!#REF!</f>
        <v>#REF!</v>
      </c>
      <c r="AT68"/>
      <c r="AU68"/>
    </row>
    <row r="69" spans="1:47" ht="14.25">
      <c r="A69" s="42">
        <v>66</v>
      </c>
      <c r="B69" s="43">
        <f>'Centre social '!$E$7</f>
        <v>0</v>
      </c>
      <c r="C69" s="49" t="s">
        <v>185</v>
      </c>
      <c r="D69" s="49">
        <f>Présentation!$E$4</f>
        <v>2017</v>
      </c>
      <c r="E69" s="49" t="s">
        <v>187</v>
      </c>
      <c r="F69"/>
      <c r="G69"/>
      <c r="H69"/>
      <c r="I69"/>
      <c r="J69"/>
      <c r="K69"/>
      <c r="L69"/>
      <c r="M69"/>
      <c r="N69"/>
      <c r="O69"/>
      <c r="P69"/>
      <c r="Q69" t="e">
        <f>'Budget bénéficiaire'!#REF!</f>
        <v>#REF!</v>
      </c>
      <c r="R69" s="50" t="e">
        <f>'Budget bénéficiaire'!#REF!</f>
        <v>#REF!</v>
      </c>
      <c r="S69" s="50" t="e">
        <f>'Budget bénéficiaire'!#REF!</f>
        <v>#REF!</v>
      </c>
      <c r="T69" s="50" t="e">
        <f>'Budget bénéficiaire'!#REF!</f>
        <v>#REF!</v>
      </c>
      <c r="U69" s="50" t="e">
        <f>'Budget bénéficiaire'!#REF!</f>
        <v>#REF!</v>
      </c>
      <c r="V69" s="50" t="e">
        <f>'Budget bénéficiaire'!#REF!</f>
        <v>#REF!</v>
      </c>
      <c r="W69" s="50" t="e">
        <f>'Budget bénéficiaire'!#REF!</f>
        <v>#REF!</v>
      </c>
      <c r="X69" s="50" t="e">
        <f>'Budget bénéficiaire'!#REF!</f>
        <v>#REF!</v>
      </c>
      <c r="Y69" s="50" t="e">
        <f>'Budget bénéficiaire'!#REF!</f>
        <v>#REF!</v>
      </c>
      <c r="Z69" s="50" t="e">
        <f>'Budget bénéficiaire'!#REF!</f>
        <v>#REF!</v>
      </c>
      <c r="AA69" s="50" t="e">
        <f>'Budget bénéficiaire'!#REF!</f>
        <v>#REF!</v>
      </c>
      <c r="AB69" s="50" t="e">
        <f>'Budget bénéficiaire'!#REF!</f>
        <v>#REF!</v>
      </c>
      <c r="AC69" s="123" t="e">
        <f>'Budget bénéficiaire'!#REF!</f>
        <v>#REF!</v>
      </c>
      <c r="AD69" s="123" t="e">
        <f>'Budget bénéficiaire'!#REF!</f>
        <v>#REF!</v>
      </c>
      <c r="AE69" s="123" t="e">
        <f>'Budget bénéficiaire'!#REF!</f>
        <v>#REF!</v>
      </c>
      <c r="AF69" s="50" t="e">
        <f>'Budget bénéficiaire'!#REF!</f>
        <v>#REF!</v>
      </c>
      <c r="AG69" s="123" t="e">
        <f>'Budget bénéficiaire'!#REF!</f>
        <v>#REF!</v>
      </c>
      <c r="AH69" s="123" t="e">
        <f>'Budget bénéficiaire'!#REF!</f>
        <v>#REF!</v>
      </c>
      <c r="AT69"/>
      <c r="AU69"/>
    </row>
    <row r="70" spans="1:47" ht="14.25">
      <c r="A70" s="42">
        <v>67</v>
      </c>
      <c r="B70" s="43">
        <f>'Centre social '!$E$7</f>
        <v>0</v>
      </c>
      <c r="C70" s="49" t="s">
        <v>185</v>
      </c>
      <c r="D70" s="49">
        <f>Présentation!$E$4</f>
        <v>2017</v>
      </c>
      <c r="E70" s="49" t="s">
        <v>187</v>
      </c>
      <c r="F70"/>
      <c r="G70"/>
      <c r="H70"/>
      <c r="I70"/>
      <c r="J70"/>
      <c r="K70"/>
      <c r="L70"/>
      <c r="M70"/>
      <c r="N70"/>
      <c r="O70"/>
      <c r="P70"/>
      <c r="Q70" t="e">
        <f>'Budget bénéficiaire'!#REF!</f>
        <v>#REF!</v>
      </c>
      <c r="R70" s="50" t="e">
        <f>'Budget bénéficiaire'!#REF!</f>
        <v>#REF!</v>
      </c>
      <c r="S70" s="50" t="e">
        <f>'Budget bénéficiaire'!#REF!</f>
        <v>#REF!</v>
      </c>
      <c r="T70" s="50" t="e">
        <f>'Budget bénéficiaire'!#REF!</f>
        <v>#REF!</v>
      </c>
      <c r="U70" s="50" t="e">
        <f>'Budget bénéficiaire'!#REF!</f>
        <v>#REF!</v>
      </c>
      <c r="V70" s="50" t="e">
        <f>'Budget bénéficiaire'!#REF!</f>
        <v>#REF!</v>
      </c>
      <c r="W70" s="50" t="e">
        <f>'Budget bénéficiaire'!#REF!</f>
        <v>#REF!</v>
      </c>
      <c r="X70" s="50" t="e">
        <f>'Budget bénéficiaire'!#REF!</f>
        <v>#REF!</v>
      </c>
      <c r="Y70" s="50" t="e">
        <f>'Budget bénéficiaire'!#REF!</f>
        <v>#REF!</v>
      </c>
      <c r="Z70" s="50" t="e">
        <f>'Budget bénéficiaire'!#REF!</f>
        <v>#REF!</v>
      </c>
      <c r="AA70" s="50" t="e">
        <f>'Budget bénéficiaire'!#REF!</f>
        <v>#REF!</v>
      </c>
      <c r="AB70" s="50" t="e">
        <f>'Budget bénéficiaire'!#REF!</f>
        <v>#REF!</v>
      </c>
      <c r="AC70" s="123" t="e">
        <f>'Budget bénéficiaire'!#REF!</f>
        <v>#REF!</v>
      </c>
      <c r="AD70" s="123" t="e">
        <f>'Budget bénéficiaire'!#REF!</f>
        <v>#REF!</v>
      </c>
      <c r="AE70" s="123" t="e">
        <f>'Budget bénéficiaire'!#REF!</f>
        <v>#REF!</v>
      </c>
      <c r="AF70" s="50" t="e">
        <f>'Budget bénéficiaire'!#REF!</f>
        <v>#REF!</v>
      </c>
      <c r="AG70" s="123" t="e">
        <f>'Budget bénéficiaire'!#REF!</f>
        <v>#REF!</v>
      </c>
      <c r="AH70" s="123" t="e">
        <f>'Budget bénéficiaire'!#REF!</f>
        <v>#REF!</v>
      </c>
      <c r="AT70"/>
      <c r="AU70"/>
    </row>
    <row r="71" spans="1:47" ht="14.25">
      <c r="A71" s="42">
        <v>68</v>
      </c>
      <c r="B71" s="43">
        <f>'Centre social '!$E$7</f>
        <v>0</v>
      </c>
      <c r="C71" s="49" t="s">
        <v>185</v>
      </c>
      <c r="D71" s="49">
        <f>Présentation!$E$4</f>
        <v>2017</v>
      </c>
      <c r="E71" s="49" t="s">
        <v>187</v>
      </c>
      <c r="F71"/>
      <c r="G71"/>
      <c r="H71"/>
      <c r="I71"/>
      <c r="J71"/>
      <c r="K71"/>
      <c r="L71"/>
      <c r="M71"/>
      <c r="N71"/>
      <c r="O71"/>
      <c r="P71"/>
      <c r="Q71" t="e">
        <f>'Budget bénéficiaire'!#REF!</f>
        <v>#REF!</v>
      </c>
      <c r="R71" s="50" t="e">
        <f>'Budget bénéficiaire'!#REF!</f>
        <v>#REF!</v>
      </c>
      <c r="S71" s="50" t="e">
        <f>'Budget bénéficiaire'!#REF!</f>
        <v>#REF!</v>
      </c>
      <c r="T71" s="50" t="e">
        <f>'Budget bénéficiaire'!#REF!</f>
        <v>#REF!</v>
      </c>
      <c r="U71" s="50" t="e">
        <f>'Budget bénéficiaire'!#REF!</f>
        <v>#REF!</v>
      </c>
      <c r="V71" s="50" t="e">
        <f>'Budget bénéficiaire'!#REF!</f>
        <v>#REF!</v>
      </c>
      <c r="W71" s="50" t="e">
        <f>'Budget bénéficiaire'!#REF!</f>
        <v>#REF!</v>
      </c>
      <c r="X71" s="50" t="e">
        <f>'Budget bénéficiaire'!#REF!</f>
        <v>#REF!</v>
      </c>
      <c r="Y71" s="50" t="e">
        <f>'Budget bénéficiaire'!#REF!</f>
        <v>#REF!</v>
      </c>
      <c r="Z71" s="50" t="e">
        <f>'Budget bénéficiaire'!#REF!</f>
        <v>#REF!</v>
      </c>
      <c r="AA71" s="50" t="e">
        <f>'Budget bénéficiaire'!#REF!</f>
        <v>#REF!</v>
      </c>
      <c r="AB71" s="50" t="e">
        <f>'Budget bénéficiaire'!#REF!</f>
        <v>#REF!</v>
      </c>
      <c r="AC71" s="123" t="e">
        <f>'Budget bénéficiaire'!#REF!</f>
        <v>#REF!</v>
      </c>
      <c r="AD71" s="123" t="e">
        <f>'Budget bénéficiaire'!#REF!</f>
        <v>#REF!</v>
      </c>
      <c r="AE71" s="123" t="e">
        <f>'Budget bénéficiaire'!#REF!</f>
        <v>#REF!</v>
      </c>
      <c r="AF71" s="50" t="e">
        <f>'Budget bénéficiaire'!#REF!</f>
        <v>#REF!</v>
      </c>
      <c r="AG71" s="123" t="e">
        <f>'Budget bénéficiaire'!#REF!</f>
        <v>#REF!</v>
      </c>
      <c r="AH71" s="123" t="e">
        <f>'Budget bénéficiaire'!#REF!</f>
        <v>#REF!</v>
      </c>
      <c r="AT71"/>
      <c r="AU71"/>
    </row>
    <row r="72" spans="1:47" ht="14.25">
      <c r="A72" s="42">
        <v>69</v>
      </c>
      <c r="B72" s="43">
        <f>'Centre social '!$E$7</f>
        <v>0</v>
      </c>
      <c r="C72" s="49" t="s">
        <v>185</v>
      </c>
      <c r="D72" s="49">
        <f>Présentation!$E$4</f>
        <v>2017</v>
      </c>
      <c r="E72" s="49" t="s">
        <v>187</v>
      </c>
      <c r="F72"/>
      <c r="G72"/>
      <c r="H72"/>
      <c r="I72"/>
      <c r="J72"/>
      <c r="K72"/>
      <c r="L72"/>
      <c r="M72"/>
      <c r="N72"/>
      <c r="O72"/>
      <c r="P72"/>
      <c r="Q72" t="e">
        <f>'Budget bénéficiaire'!#REF!</f>
        <v>#REF!</v>
      </c>
      <c r="R72" s="50" t="e">
        <f>'Budget bénéficiaire'!#REF!</f>
        <v>#REF!</v>
      </c>
      <c r="S72" s="50" t="e">
        <f>'Budget bénéficiaire'!#REF!</f>
        <v>#REF!</v>
      </c>
      <c r="T72" s="50" t="e">
        <f>'Budget bénéficiaire'!#REF!</f>
        <v>#REF!</v>
      </c>
      <c r="U72" s="50" t="e">
        <f>'Budget bénéficiaire'!#REF!</f>
        <v>#REF!</v>
      </c>
      <c r="V72" s="50" t="e">
        <f>'Budget bénéficiaire'!#REF!</f>
        <v>#REF!</v>
      </c>
      <c r="W72" s="50" t="e">
        <f>'Budget bénéficiaire'!#REF!</f>
        <v>#REF!</v>
      </c>
      <c r="X72" s="50" t="e">
        <f>'Budget bénéficiaire'!#REF!</f>
        <v>#REF!</v>
      </c>
      <c r="Y72" s="50" t="e">
        <f>'Budget bénéficiaire'!#REF!</f>
        <v>#REF!</v>
      </c>
      <c r="Z72" s="50" t="e">
        <f>'Budget bénéficiaire'!#REF!</f>
        <v>#REF!</v>
      </c>
      <c r="AA72" s="50" t="e">
        <f>'Budget bénéficiaire'!#REF!</f>
        <v>#REF!</v>
      </c>
      <c r="AB72" s="50" t="e">
        <f>'Budget bénéficiaire'!#REF!</f>
        <v>#REF!</v>
      </c>
      <c r="AC72" s="123" t="e">
        <f>'Budget bénéficiaire'!#REF!</f>
        <v>#REF!</v>
      </c>
      <c r="AD72" s="123" t="e">
        <f>'Budget bénéficiaire'!#REF!</f>
        <v>#REF!</v>
      </c>
      <c r="AE72" s="123" t="e">
        <f>'Budget bénéficiaire'!#REF!</f>
        <v>#REF!</v>
      </c>
      <c r="AF72" s="50" t="e">
        <f>'Budget bénéficiaire'!#REF!</f>
        <v>#REF!</v>
      </c>
      <c r="AG72" s="123" t="e">
        <f>'Budget bénéficiaire'!#REF!</f>
        <v>#REF!</v>
      </c>
      <c r="AH72" s="123" t="e">
        <f>'Budget bénéficiaire'!#REF!</f>
        <v>#REF!</v>
      </c>
      <c r="AT72"/>
      <c r="AU72"/>
    </row>
    <row r="73" spans="1:47" ht="14.25">
      <c r="A73" s="42">
        <v>70</v>
      </c>
      <c r="B73" s="43">
        <f>'Centre social '!$E$7</f>
        <v>0</v>
      </c>
      <c r="C73" s="49" t="s">
        <v>185</v>
      </c>
      <c r="D73" s="49">
        <f>Présentation!$E$4</f>
        <v>2017</v>
      </c>
      <c r="E73" s="49" t="s">
        <v>187</v>
      </c>
      <c r="F73"/>
      <c r="G73"/>
      <c r="H73"/>
      <c r="I73"/>
      <c r="J73"/>
      <c r="K73"/>
      <c r="L73"/>
      <c r="M73"/>
      <c r="N73"/>
      <c r="O73"/>
      <c r="P73"/>
      <c r="Q73" t="e">
        <f>'Budget bénéficiaire'!#REF!</f>
        <v>#REF!</v>
      </c>
      <c r="R73" s="50" t="e">
        <f>'Budget bénéficiaire'!#REF!</f>
        <v>#REF!</v>
      </c>
      <c r="S73" s="50" t="e">
        <f>'Budget bénéficiaire'!#REF!</f>
        <v>#REF!</v>
      </c>
      <c r="T73" s="50" t="e">
        <f>'Budget bénéficiaire'!#REF!</f>
        <v>#REF!</v>
      </c>
      <c r="U73" s="50" t="e">
        <f>'Budget bénéficiaire'!#REF!</f>
        <v>#REF!</v>
      </c>
      <c r="V73" s="50" t="e">
        <f>'Budget bénéficiaire'!#REF!</f>
        <v>#REF!</v>
      </c>
      <c r="W73" s="50" t="e">
        <f>'Budget bénéficiaire'!#REF!</f>
        <v>#REF!</v>
      </c>
      <c r="X73" s="50" t="e">
        <f>'Budget bénéficiaire'!#REF!</f>
        <v>#REF!</v>
      </c>
      <c r="Y73" s="50" t="e">
        <f>'Budget bénéficiaire'!#REF!</f>
        <v>#REF!</v>
      </c>
      <c r="Z73" s="50" t="e">
        <f>'Budget bénéficiaire'!#REF!</f>
        <v>#REF!</v>
      </c>
      <c r="AA73" s="50" t="e">
        <f>'Budget bénéficiaire'!#REF!</f>
        <v>#REF!</v>
      </c>
      <c r="AB73" s="50" t="e">
        <f>'Budget bénéficiaire'!#REF!</f>
        <v>#REF!</v>
      </c>
      <c r="AC73" s="123" t="e">
        <f>'Budget bénéficiaire'!#REF!</f>
        <v>#REF!</v>
      </c>
      <c r="AD73" s="123" t="e">
        <f>'Budget bénéficiaire'!#REF!</f>
        <v>#REF!</v>
      </c>
      <c r="AE73" s="123" t="e">
        <f>'Budget bénéficiaire'!#REF!</f>
        <v>#REF!</v>
      </c>
      <c r="AF73" s="50" t="e">
        <f>'Budget bénéficiaire'!#REF!</f>
        <v>#REF!</v>
      </c>
      <c r="AG73" s="123" t="e">
        <f>'Budget bénéficiaire'!#REF!</f>
        <v>#REF!</v>
      </c>
      <c r="AH73" s="123" t="e">
        <f>'Budget bénéficiaire'!#REF!</f>
        <v>#REF!</v>
      </c>
      <c r="AT73"/>
      <c r="AU73"/>
    </row>
    <row r="74" spans="1:47" ht="14.25">
      <c r="A74" s="42">
        <v>71</v>
      </c>
      <c r="B74" s="43">
        <f>'Centre social '!$E$7</f>
        <v>0</v>
      </c>
      <c r="C74" s="49" t="s">
        <v>185</v>
      </c>
      <c r="D74" s="49">
        <f>Présentation!$E$4</f>
        <v>2017</v>
      </c>
      <c r="E74" s="49" t="s">
        <v>187</v>
      </c>
      <c r="F74"/>
      <c r="G74"/>
      <c r="H74"/>
      <c r="I74"/>
      <c r="J74"/>
      <c r="K74"/>
      <c r="L74"/>
      <c r="M74"/>
      <c r="N74"/>
      <c r="O74"/>
      <c r="P74"/>
      <c r="Q74" t="e">
        <f>'Budget bénéficiaire'!#REF!</f>
        <v>#REF!</v>
      </c>
      <c r="R74" s="50" t="e">
        <f>'Budget bénéficiaire'!#REF!</f>
        <v>#REF!</v>
      </c>
      <c r="S74" s="50" t="e">
        <f>'Budget bénéficiaire'!#REF!</f>
        <v>#REF!</v>
      </c>
      <c r="T74" s="50" t="e">
        <f>'Budget bénéficiaire'!#REF!</f>
        <v>#REF!</v>
      </c>
      <c r="U74" s="50" t="e">
        <f>'Budget bénéficiaire'!#REF!</f>
        <v>#REF!</v>
      </c>
      <c r="V74" s="50" t="e">
        <f>'Budget bénéficiaire'!#REF!</f>
        <v>#REF!</v>
      </c>
      <c r="W74" s="50" t="e">
        <f>'Budget bénéficiaire'!#REF!</f>
        <v>#REF!</v>
      </c>
      <c r="X74" s="50" t="e">
        <f>'Budget bénéficiaire'!#REF!</f>
        <v>#REF!</v>
      </c>
      <c r="Y74" s="50" t="e">
        <f>'Budget bénéficiaire'!#REF!</f>
        <v>#REF!</v>
      </c>
      <c r="Z74" s="50" t="e">
        <f>'Budget bénéficiaire'!#REF!</f>
        <v>#REF!</v>
      </c>
      <c r="AA74" s="50" t="e">
        <f>'Budget bénéficiaire'!#REF!</f>
        <v>#REF!</v>
      </c>
      <c r="AB74" s="50" t="e">
        <f>'Budget bénéficiaire'!#REF!</f>
        <v>#REF!</v>
      </c>
      <c r="AC74" s="123" t="e">
        <f>'Budget bénéficiaire'!#REF!</f>
        <v>#REF!</v>
      </c>
      <c r="AD74" s="123" t="e">
        <f>'Budget bénéficiaire'!#REF!</f>
        <v>#REF!</v>
      </c>
      <c r="AE74" s="123" t="e">
        <f>'Budget bénéficiaire'!#REF!</f>
        <v>#REF!</v>
      </c>
      <c r="AF74" s="50" t="e">
        <f>'Budget bénéficiaire'!#REF!</f>
        <v>#REF!</v>
      </c>
      <c r="AG74" s="123" t="e">
        <f>'Budget bénéficiaire'!#REF!</f>
        <v>#REF!</v>
      </c>
      <c r="AH74" s="123" t="e">
        <f>'Budget bénéficiaire'!#REF!</f>
        <v>#REF!</v>
      </c>
      <c r="AT74"/>
      <c r="AU74"/>
    </row>
    <row r="75" spans="1:47" ht="14.25">
      <c r="A75" s="42">
        <v>72</v>
      </c>
      <c r="B75" s="43">
        <f>'Centre social '!$E$7</f>
        <v>0</v>
      </c>
      <c r="C75" s="49" t="s">
        <v>185</v>
      </c>
      <c r="D75" s="49">
        <f>Présentation!$E$4</f>
        <v>2017</v>
      </c>
      <c r="E75" s="49" t="s">
        <v>187</v>
      </c>
      <c r="F75"/>
      <c r="G75"/>
      <c r="H75"/>
      <c r="I75"/>
      <c r="J75"/>
      <c r="K75"/>
      <c r="L75"/>
      <c r="M75"/>
      <c r="N75"/>
      <c r="O75"/>
      <c r="P75"/>
      <c r="Q75" t="e">
        <f>'Budget bénéficiaire'!#REF!</f>
        <v>#REF!</v>
      </c>
      <c r="R75" s="50" t="e">
        <f>'Budget bénéficiaire'!#REF!</f>
        <v>#REF!</v>
      </c>
      <c r="S75" s="50" t="e">
        <f>'Budget bénéficiaire'!#REF!</f>
        <v>#REF!</v>
      </c>
      <c r="T75" s="50" t="e">
        <f>'Budget bénéficiaire'!#REF!</f>
        <v>#REF!</v>
      </c>
      <c r="U75" s="50" t="e">
        <f>'Budget bénéficiaire'!#REF!</f>
        <v>#REF!</v>
      </c>
      <c r="V75" s="50" t="e">
        <f>'Budget bénéficiaire'!#REF!</f>
        <v>#REF!</v>
      </c>
      <c r="W75" s="50" t="e">
        <f>'Budget bénéficiaire'!#REF!</f>
        <v>#REF!</v>
      </c>
      <c r="X75" s="50" t="e">
        <f>'Budget bénéficiaire'!#REF!</f>
        <v>#REF!</v>
      </c>
      <c r="Y75" s="50" t="e">
        <f>'Budget bénéficiaire'!#REF!</f>
        <v>#REF!</v>
      </c>
      <c r="Z75" s="50" t="e">
        <f>'Budget bénéficiaire'!#REF!</f>
        <v>#REF!</v>
      </c>
      <c r="AA75" s="50" t="e">
        <f>'Budget bénéficiaire'!#REF!</f>
        <v>#REF!</v>
      </c>
      <c r="AB75" s="50" t="e">
        <f>'Budget bénéficiaire'!#REF!</f>
        <v>#REF!</v>
      </c>
      <c r="AC75" s="123" t="e">
        <f>'Budget bénéficiaire'!#REF!</f>
        <v>#REF!</v>
      </c>
      <c r="AD75" s="123" t="e">
        <f>'Budget bénéficiaire'!#REF!</f>
        <v>#REF!</v>
      </c>
      <c r="AE75" s="123" t="e">
        <f>'Budget bénéficiaire'!#REF!</f>
        <v>#REF!</v>
      </c>
      <c r="AF75" s="50" t="e">
        <f>'Budget bénéficiaire'!#REF!</f>
        <v>#REF!</v>
      </c>
      <c r="AG75" s="123" t="e">
        <f>'Budget bénéficiaire'!#REF!</f>
        <v>#REF!</v>
      </c>
      <c r="AH75" s="123" t="e">
        <f>'Budget bénéficiaire'!#REF!</f>
        <v>#REF!</v>
      </c>
      <c r="AT75"/>
      <c r="AU75"/>
    </row>
    <row r="76" spans="1:47" ht="14.25">
      <c r="A76" s="42">
        <v>73</v>
      </c>
      <c r="B76" s="43">
        <f>'Centre social '!$E$7</f>
        <v>0</v>
      </c>
      <c r="C76" s="49" t="s">
        <v>185</v>
      </c>
      <c r="D76" s="49">
        <f>Présentation!$E$4</f>
        <v>2017</v>
      </c>
      <c r="E76" s="49" t="s">
        <v>187</v>
      </c>
      <c r="F76"/>
      <c r="G76"/>
      <c r="H76"/>
      <c r="I76"/>
      <c r="J76"/>
      <c r="K76"/>
      <c r="L76"/>
      <c r="M76"/>
      <c r="N76"/>
      <c r="O76"/>
      <c r="P76"/>
      <c r="Q76" t="e">
        <f>'Budget bénéficiaire'!#REF!</f>
        <v>#REF!</v>
      </c>
      <c r="R76" s="50" t="e">
        <f>'Budget bénéficiaire'!#REF!</f>
        <v>#REF!</v>
      </c>
      <c r="S76" s="50" t="e">
        <f>'Budget bénéficiaire'!#REF!</f>
        <v>#REF!</v>
      </c>
      <c r="T76" s="50" t="e">
        <f>'Budget bénéficiaire'!#REF!</f>
        <v>#REF!</v>
      </c>
      <c r="U76" s="50" t="e">
        <f>'Budget bénéficiaire'!#REF!</f>
        <v>#REF!</v>
      </c>
      <c r="V76" s="50" t="e">
        <f>'Budget bénéficiaire'!#REF!</f>
        <v>#REF!</v>
      </c>
      <c r="W76" s="50" t="e">
        <f>'Budget bénéficiaire'!#REF!</f>
        <v>#REF!</v>
      </c>
      <c r="X76" s="50" t="e">
        <f>'Budget bénéficiaire'!#REF!</f>
        <v>#REF!</v>
      </c>
      <c r="Y76" s="50" t="e">
        <f>'Budget bénéficiaire'!#REF!</f>
        <v>#REF!</v>
      </c>
      <c r="Z76" s="50" t="e">
        <f>'Budget bénéficiaire'!#REF!</f>
        <v>#REF!</v>
      </c>
      <c r="AA76" s="50" t="e">
        <f>'Budget bénéficiaire'!#REF!</f>
        <v>#REF!</v>
      </c>
      <c r="AB76" s="50" t="e">
        <f>'Budget bénéficiaire'!#REF!</f>
        <v>#REF!</v>
      </c>
      <c r="AC76" s="123" t="e">
        <f>'Budget bénéficiaire'!#REF!</f>
        <v>#REF!</v>
      </c>
      <c r="AD76" s="123" t="e">
        <f>'Budget bénéficiaire'!#REF!</f>
        <v>#REF!</v>
      </c>
      <c r="AE76" s="123" t="e">
        <f>'Budget bénéficiaire'!#REF!</f>
        <v>#REF!</v>
      </c>
      <c r="AF76" s="50" t="e">
        <f>'Budget bénéficiaire'!#REF!</f>
        <v>#REF!</v>
      </c>
      <c r="AG76" s="123" t="e">
        <f>'Budget bénéficiaire'!#REF!</f>
        <v>#REF!</v>
      </c>
      <c r="AH76" s="123" t="e">
        <f>'Budget bénéficiaire'!#REF!</f>
        <v>#REF!</v>
      </c>
      <c r="AT76"/>
      <c r="AU76"/>
    </row>
    <row r="77" spans="1:47" ht="14.25">
      <c r="A77" s="42">
        <v>74</v>
      </c>
      <c r="B77" s="43">
        <f>'Centre social '!$E$7</f>
        <v>0</v>
      </c>
      <c r="C77" s="49" t="s">
        <v>185</v>
      </c>
      <c r="D77" s="49">
        <f>Présentation!$E$4</f>
        <v>2017</v>
      </c>
      <c r="E77" s="49" t="s">
        <v>187</v>
      </c>
      <c r="F77"/>
      <c r="G77"/>
      <c r="H77"/>
      <c r="I77"/>
      <c r="J77"/>
      <c r="K77"/>
      <c r="L77"/>
      <c r="M77"/>
      <c r="N77"/>
      <c r="O77"/>
      <c r="P77"/>
      <c r="Q77" t="e">
        <f>'Budget bénéficiaire'!#REF!</f>
        <v>#REF!</v>
      </c>
      <c r="R77" s="50" t="e">
        <f>'Budget bénéficiaire'!#REF!</f>
        <v>#REF!</v>
      </c>
      <c r="S77" s="50" t="e">
        <f>'Budget bénéficiaire'!#REF!</f>
        <v>#REF!</v>
      </c>
      <c r="T77" s="50" t="e">
        <f>'Budget bénéficiaire'!#REF!</f>
        <v>#REF!</v>
      </c>
      <c r="U77" s="50" t="e">
        <f>'Budget bénéficiaire'!#REF!</f>
        <v>#REF!</v>
      </c>
      <c r="V77" s="50" t="e">
        <f>'Budget bénéficiaire'!#REF!</f>
        <v>#REF!</v>
      </c>
      <c r="W77" s="50" t="e">
        <f>'Budget bénéficiaire'!#REF!</f>
        <v>#REF!</v>
      </c>
      <c r="X77" s="50" t="e">
        <f>'Budget bénéficiaire'!#REF!</f>
        <v>#REF!</v>
      </c>
      <c r="Y77" s="50" t="e">
        <f>'Budget bénéficiaire'!#REF!</f>
        <v>#REF!</v>
      </c>
      <c r="Z77" s="50" t="e">
        <f>'Budget bénéficiaire'!#REF!</f>
        <v>#REF!</v>
      </c>
      <c r="AA77" s="50" t="e">
        <f>'Budget bénéficiaire'!#REF!</f>
        <v>#REF!</v>
      </c>
      <c r="AB77" s="50" t="e">
        <f>'Budget bénéficiaire'!#REF!</f>
        <v>#REF!</v>
      </c>
      <c r="AC77" s="123" t="e">
        <f>'Budget bénéficiaire'!#REF!</f>
        <v>#REF!</v>
      </c>
      <c r="AD77" s="123" t="e">
        <f>'Budget bénéficiaire'!#REF!</f>
        <v>#REF!</v>
      </c>
      <c r="AE77" s="123" t="e">
        <f>'Budget bénéficiaire'!#REF!</f>
        <v>#REF!</v>
      </c>
      <c r="AF77" s="50" t="e">
        <f>'Budget bénéficiaire'!#REF!</f>
        <v>#REF!</v>
      </c>
      <c r="AG77" s="123" t="e">
        <f>'Budget bénéficiaire'!#REF!</f>
        <v>#REF!</v>
      </c>
      <c r="AH77" s="123" t="e">
        <f>'Budget bénéficiaire'!#REF!</f>
        <v>#REF!</v>
      </c>
      <c r="AT77"/>
      <c r="AU77"/>
    </row>
    <row r="78" spans="1:47" ht="14.25">
      <c r="A78" s="42">
        <v>75</v>
      </c>
      <c r="B78" s="43">
        <f>'Centre social '!$E$7</f>
        <v>0</v>
      </c>
      <c r="C78" s="49" t="s">
        <v>185</v>
      </c>
      <c r="D78" s="49">
        <f>Présentation!$E$4</f>
        <v>2017</v>
      </c>
      <c r="E78" s="49" t="s">
        <v>187</v>
      </c>
      <c r="F78"/>
      <c r="G78"/>
      <c r="H78"/>
      <c r="I78"/>
      <c r="J78"/>
      <c r="K78"/>
      <c r="L78"/>
      <c r="M78"/>
      <c r="N78"/>
      <c r="O78"/>
      <c r="P78"/>
      <c r="Q78" t="e">
        <f>'Budget bénéficiaire'!#REF!</f>
        <v>#REF!</v>
      </c>
      <c r="R78" s="50" t="e">
        <f>'Budget bénéficiaire'!#REF!</f>
        <v>#REF!</v>
      </c>
      <c r="S78" s="50" t="e">
        <f>'Budget bénéficiaire'!#REF!</f>
        <v>#REF!</v>
      </c>
      <c r="T78" s="50" t="e">
        <f>'Budget bénéficiaire'!#REF!</f>
        <v>#REF!</v>
      </c>
      <c r="U78" s="50" t="e">
        <f>'Budget bénéficiaire'!#REF!</f>
        <v>#REF!</v>
      </c>
      <c r="V78" s="50" t="e">
        <f>'Budget bénéficiaire'!#REF!</f>
        <v>#REF!</v>
      </c>
      <c r="W78" s="50" t="e">
        <f>'Budget bénéficiaire'!#REF!</f>
        <v>#REF!</v>
      </c>
      <c r="X78" s="50" t="e">
        <f>'Budget bénéficiaire'!#REF!</f>
        <v>#REF!</v>
      </c>
      <c r="Y78" s="50" t="e">
        <f>'Budget bénéficiaire'!#REF!</f>
        <v>#REF!</v>
      </c>
      <c r="Z78" s="50" t="e">
        <f>'Budget bénéficiaire'!#REF!</f>
        <v>#REF!</v>
      </c>
      <c r="AA78" s="50" t="e">
        <f>'Budget bénéficiaire'!#REF!</f>
        <v>#REF!</v>
      </c>
      <c r="AB78" s="50" t="e">
        <f>'Budget bénéficiaire'!#REF!</f>
        <v>#REF!</v>
      </c>
      <c r="AC78" s="123" t="e">
        <f>'Budget bénéficiaire'!#REF!</f>
        <v>#REF!</v>
      </c>
      <c r="AD78" s="123" t="e">
        <f>'Budget bénéficiaire'!#REF!</f>
        <v>#REF!</v>
      </c>
      <c r="AE78" s="123" t="e">
        <f>'Budget bénéficiaire'!#REF!</f>
        <v>#REF!</v>
      </c>
      <c r="AF78" s="50" t="e">
        <f>'Budget bénéficiaire'!#REF!</f>
        <v>#REF!</v>
      </c>
      <c r="AG78" s="123" t="e">
        <f>'Budget bénéficiaire'!#REF!</f>
        <v>#REF!</v>
      </c>
      <c r="AH78" s="123" t="e">
        <f>'Budget bénéficiaire'!#REF!</f>
        <v>#REF!</v>
      </c>
      <c r="AT78"/>
      <c r="AU78"/>
    </row>
    <row r="79" spans="1:47" ht="14.25">
      <c r="A79" s="42">
        <v>76</v>
      </c>
      <c r="B79" s="43">
        <f>'Centre social '!$E$7</f>
        <v>0</v>
      </c>
      <c r="C79" s="49" t="s">
        <v>185</v>
      </c>
      <c r="D79" s="49">
        <f>Présentation!$E$4</f>
        <v>2017</v>
      </c>
      <c r="E79" s="49" t="s">
        <v>187</v>
      </c>
      <c r="F79"/>
      <c r="G79"/>
      <c r="H79"/>
      <c r="I79"/>
      <c r="J79"/>
      <c r="K79"/>
      <c r="L79"/>
      <c r="M79"/>
      <c r="N79"/>
      <c r="O79"/>
      <c r="P79"/>
      <c r="Q79" t="e">
        <f>'Budget bénéficiaire'!#REF!</f>
        <v>#REF!</v>
      </c>
      <c r="R79" s="50" t="e">
        <f>'Budget bénéficiaire'!#REF!</f>
        <v>#REF!</v>
      </c>
      <c r="S79" s="50" t="e">
        <f>'Budget bénéficiaire'!#REF!</f>
        <v>#REF!</v>
      </c>
      <c r="T79" s="50" t="e">
        <f>'Budget bénéficiaire'!#REF!</f>
        <v>#REF!</v>
      </c>
      <c r="U79" s="50" t="e">
        <f>'Budget bénéficiaire'!#REF!</f>
        <v>#REF!</v>
      </c>
      <c r="V79" s="50" t="e">
        <f>'Budget bénéficiaire'!#REF!</f>
        <v>#REF!</v>
      </c>
      <c r="W79" s="50" t="e">
        <f>'Budget bénéficiaire'!#REF!</f>
        <v>#REF!</v>
      </c>
      <c r="X79" s="50" t="e">
        <f>'Budget bénéficiaire'!#REF!</f>
        <v>#REF!</v>
      </c>
      <c r="Y79" s="50" t="e">
        <f>'Budget bénéficiaire'!#REF!</f>
        <v>#REF!</v>
      </c>
      <c r="Z79" s="50" t="e">
        <f>'Budget bénéficiaire'!#REF!</f>
        <v>#REF!</v>
      </c>
      <c r="AA79" s="50" t="e">
        <f>'Budget bénéficiaire'!#REF!</f>
        <v>#REF!</v>
      </c>
      <c r="AB79" s="50" t="e">
        <f>'Budget bénéficiaire'!#REF!</f>
        <v>#REF!</v>
      </c>
      <c r="AC79" s="123" t="e">
        <f>'Budget bénéficiaire'!#REF!</f>
        <v>#REF!</v>
      </c>
      <c r="AD79" s="123" t="e">
        <f>'Budget bénéficiaire'!#REF!</f>
        <v>#REF!</v>
      </c>
      <c r="AE79" s="123" t="e">
        <f>'Budget bénéficiaire'!#REF!</f>
        <v>#REF!</v>
      </c>
      <c r="AF79" s="50" t="e">
        <f>'Budget bénéficiaire'!#REF!</f>
        <v>#REF!</v>
      </c>
      <c r="AG79" s="123" t="e">
        <f>'Budget bénéficiaire'!#REF!</f>
        <v>#REF!</v>
      </c>
      <c r="AH79" s="123" t="e">
        <f>'Budget bénéficiaire'!#REF!</f>
        <v>#REF!</v>
      </c>
      <c r="AT79"/>
      <c r="AU79"/>
    </row>
    <row r="80" spans="1:47" ht="14.25">
      <c r="A80" s="42">
        <v>77</v>
      </c>
      <c r="B80" s="43">
        <f>'Centre social '!$E$7</f>
        <v>0</v>
      </c>
      <c r="C80" s="49" t="s">
        <v>185</v>
      </c>
      <c r="D80" s="49">
        <f>Présentation!$E$4</f>
        <v>2017</v>
      </c>
      <c r="E80" s="49" t="s">
        <v>187</v>
      </c>
      <c r="F80"/>
      <c r="G80"/>
      <c r="H80"/>
      <c r="I80"/>
      <c r="J80"/>
      <c r="K80"/>
      <c r="L80"/>
      <c r="M80"/>
      <c r="N80"/>
      <c r="O80"/>
      <c r="P80"/>
      <c r="Q80" t="e">
        <f>'Budget bénéficiaire'!#REF!</f>
        <v>#REF!</v>
      </c>
      <c r="R80" s="50" t="e">
        <f>'Budget bénéficiaire'!#REF!</f>
        <v>#REF!</v>
      </c>
      <c r="S80" s="50" t="e">
        <f>'Budget bénéficiaire'!#REF!</f>
        <v>#REF!</v>
      </c>
      <c r="T80" s="50" t="e">
        <f>'Budget bénéficiaire'!#REF!</f>
        <v>#REF!</v>
      </c>
      <c r="U80" s="50" t="e">
        <f>'Budget bénéficiaire'!#REF!</f>
        <v>#REF!</v>
      </c>
      <c r="V80" s="50" t="e">
        <f>'Budget bénéficiaire'!#REF!</f>
        <v>#REF!</v>
      </c>
      <c r="W80" s="50" t="e">
        <f>'Budget bénéficiaire'!#REF!</f>
        <v>#REF!</v>
      </c>
      <c r="X80" s="50" t="e">
        <f>'Budget bénéficiaire'!#REF!</f>
        <v>#REF!</v>
      </c>
      <c r="Y80" s="50" t="e">
        <f>'Budget bénéficiaire'!#REF!</f>
        <v>#REF!</v>
      </c>
      <c r="Z80" s="50" t="e">
        <f>'Budget bénéficiaire'!#REF!</f>
        <v>#REF!</v>
      </c>
      <c r="AA80" s="50" t="e">
        <f>'Budget bénéficiaire'!#REF!</f>
        <v>#REF!</v>
      </c>
      <c r="AB80" s="50" t="e">
        <f>'Budget bénéficiaire'!#REF!</f>
        <v>#REF!</v>
      </c>
      <c r="AC80" s="123" t="e">
        <f>'Budget bénéficiaire'!#REF!</f>
        <v>#REF!</v>
      </c>
      <c r="AD80" s="123" t="e">
        <f>'Budget bénéficiaire'!#REF!</f>
        <v>#REF!</v>
      </c>
      <c r="AE80" s="123" t="e">
        <f>'Budget bénéficiaire'!#REF!</f>
        <v>#REF!</v>
      </c>
      <c r="AF80" s="50" t="e">
        <f>'Budget bénéficiaire'!#REF!</f>
        <v>#REF!</v>
      </c>
      <c r="AG80" s="123" t="e">
        <f>'Budget bénéficiaire'!#REF!</f>
        <v>#REF!</v>
      </c>
      <c r="AH80" s="123" t="e">
        <f>'Budget bénéficiaire'!#REF!</f>
        <v>#REF!</v>
      </c>
      <c r="AT80"/>
      <c r="AU80"/>
    </row>
    <row r="81" spans="1:47" ht="14.25">
      <c r="A81" s="42">
        <v>78</v>
      </c>
      <c r="B81" s="43">
        <f>'Centre social '!$E$7</f>
        <v>0</v>
      </c>
      <c r="C81" s="49" t="s">
        <v>185</v>
      </c>
      <c r="D81" s="49">
        <f>Présentation!$E$4</f>
        <v>2017</v>
      </c>
      <c r="E81" s="49" t="s">
        <v>187</v>
      </c>
      <c r="F81"/>
      <c r="G81"/>
      <c r="H81"/>
      <c r="I81"/>
      <c r="J81"/>
      <c r="K81"/>
      <c r="L81"/>
      <c r="M81"/>
      <c r="N81"/>
      <c r="O81"/>
      <c r="P81"/>
      <c r="Q81" t="e">
        <f>'Budget bénéficiaire'!#REF!</f>
        <v>#REF!</v>
      </c>
      <c r="R81" s="50" t="e">
        <f>'Budget bénéficiaire'!#REF!</f>
        <v>#REF!</v>
      </c>
      <c r="S81" s="50" t="e">
        <f>'Budget bénéficiaire'!#REF!</f>
        <v>#REF!</v>
      </c>
      <c r="T81" s="50" t="e">
        <f>'Budget bénéficiaire'!#REF!</f>
        <v>#REF!</v>
      </c>
      <c r="U81" s="50" t="e">
        <f>'Budget bénéficiaire'!#REF!</f>
        <v>#REF!</v>
      </c>
      <c r="V81" s="50" t="e">
        <f>'Budget bénéficiaire'!#REF!</f>
        <v>#REF!</v>
      </c>
      <c r="W81" s="50" t="e">
        <f>'Budget bénéficiaire'!#REF!</f>
        <v>#REF!</v>
      </c>
      <c r="X81" s="50" t="e">
        <f>'Budget bénéficiaire'!#REF!</f>
        <v>#REF!</v>
      </c>
      <c r="Y81" s="50" t="e">
        <f>'Budget bénéficiaire'!#REF!</f>
        <v>#REF!</v>
      </c>
      <c r="Z81" s="50" t="e">
        <f>'Budget bénéficiaire'!#REF!</f>
        <v>#REF!</v>
      </c>
      <c r="AA81" s="50" t="e">
        <f>'Budget bénéficiaire'!#REF!</f>
        <v>#REF!</v>
      </c>
      <c r="AB81" s="50" t="e">
        <f>'Budget bénéficiaire'!#REF!</f>
        <v>#REF!</v>
      </c>
      <c r="AC81" s="123" t="e">
        <f>'Budget bénéficiaire'!#REF!</f>
        <v>#REF!</v>
      </c>
      <c r="AD81" s="123" t="e">
        <f>'Budget bénéficiaire'!#REF!</f>
        <v>#REF!</v>
      </c>
      <c r="AE81" s="123" t="e">
        <f>'Budget bénéficiaire'!#REF!</f>
        <v>#REF!</v>
      </c>
      <c r="AF81" s="50" t="e">
        <f>'Budget bénéficiaire'!#REF!</f>
        <v>#REF!</v>
      </c>
      <c r="AG81" s="123" t="e">
        <f>'Budget bénéficiaire'!#REF!</f>
        <v>#REF!</v>
      </c>
      <c r="AH81" s="123" t="e">
        <f>'Budget bénéficiaire'!#REF!</f>
        <v>#REF!</v>
      </c>
      <c r="AT81"/>
      <c r="AU81"/>
    </row>
    <row r="82" spans="1:47" ht="14.25">
      <c r="A82" s="42">
        <v>79</v>
      </c>
      <c r="B82" s="43">
        <f>'Centre social '!$E$7</f>
        <v>0</v>
      </c>
      <c r="C82" s="49" t="s">
        <v>185</v>
      </c>
      <c r="D82" s="49">
        <f>Présentation!$E$4</f>
        <v>2017</v>
      </c>
      <c r="E82" s="49" t="s">
        <v>187</v>
      </c>
      <c r="F82"/>
      <c r="G82"/>
      <c r="H82"/>
      <c r="I82"/>
      <c r="J82"/>
      <c r="K82"/>
      <c r="L82"/>
      <c r="M82"/>
      <c r="N82"/>
      <c r="O82"/>
      <c r="P82"/>
      <c r="Q82" t="e">
        <f>'Budget bénéficiaire'!#REF!</f>
        <v>#REF!</v>
      </c>
      <c r="R82" s="50" t="e">
        <f>'Budget bénéficiaire'!#REF!</f>
        <v>#REF!</v>
      </c>
      <c r="S82" s="50" t="e">
        <f>'Budget bénéficiaire'!#REF!</f>
        <v>#REF!</v>
      </c>
      <c r="T82" s="50" t="e">
        <f>'Budget bénéficiaire'!#REF!</f>
        <v>#REF!</v>
      </c>
      <c r="U82" s="50" t="e">
        <f>'Budget bénéficiaire'!#REF!</f>
        <v>#REF!</v>
      </c>
      <c r="V82" s="50" t="e">
        <f>'Budget bénéficiaire'!#REF!</f>
        <v>#REF!</v>
      </c>
      <c r="W82" s="50" t="e">
        <f>'Budget bénéficiaire'!#REF!</f>
        <v>#REF!</v>
      </c>
      <c r="X82" s="50" t="e">
        <f>'Budget bénéficiaire'!#REF!</f>
        <v>#REF!</v>
      </c>
      <c r="Y82" s="50" t="e">
        <f>'Budget bénéficiaire'!#REF!</f>
        <v>#REF!</v>
      </c>
      <c r="Z82" s="50" t="e">
        <f>'Budget bénéficiaire'!#REF!</f>
        <v>#REF!</v>
      </c>
      <c r="AA82" s="50" t="e">
        <f>'Budget bénéficiaire'!#REF!</f>
        <v>#REF!</v>
      </c>
      <c r="AB82" s="50" t="e">
        <f>'Budget bénéficiaire'!#REF!</f>
        <v>#REF!</v>
      </c>
      <c r="AC82" s="123" t="e">
        <f>'Budget bénéficiaire'!#REF!</f>
        <v>#REF!</v>
      </c>
      <c r="AD82" s="123" t="e">
        <f>'Budget bénéficiaire'!#REF!</f>
        <v>#REF!</v>
      </c>
      <c r="AE82" s="123" t="e">
        <f>'Budget bénéficiaire'!#REF!</f>
        <v>#REF!</v>
      </c>
      <c r="AF82" s="50" t="e">
        <f>'Budget bénéficiaire'!#REF!</f>
        <v>#REF!</v>
      </c>
      <c r="AG82" s="123" t="e">
        <f>'Budget bénéficiaire'!#REF!</f>
        <v>#REF!</v>
      </c>
      <c r="AH82" s="123" t="e">
        <f>'Budget bénéficiaire'!#REF!</f>
        <v>#REF!</v>
      </c>
      <c r="AT82"/>
      <c r="AU82"/>
    </row>
    <row r="83" spans="1:47" ht="14.25">
      <c r="A83" s="42">
        <v>80</v>
      </c>
      <c r="B83" s="43">
        <f>'Centre social '!$E$7</f>
        <v>0</v>
      </c>
      <c r="C83" s="49" t="s">
        <v>185</v>
      </c>
      <c r="D83" s="49">
        <f>Présentation!$E$4</f>
        <v>2017</v>
      </c>
      <c r="E83" s="49" t="s">
        <v>187</v>
      </c>
      <c r="F83"/>
      <c r="G83"/>
      <c r="H83"/>
      <c r="I83"/>
      <c r="J83"/>
      <c r="K83"/>
      <c r="L83"/>
      <c r="M83"/>
      <c r="N83"/>
      <c r="O83"/>
      <c r="P83"/>
      <c r="Q83" t="e">
        <f>'Budget bénéficiaire'!#REF!</f>
        <v>#REF!</v>
      </c>
      <c r="R83" s="50" t="e">
        <f>'Budget bénéficiaire'!#REF!</f>
        <v>#REF!</v>
      </c>
      <c r="S83" s="50" t="e">
        <f>'Budget bénéficiaire'!#REF!</f>
        <v>#REF!</v>
      </c>
      <c r="T83" s="50" t="e">
        <f>'Budget bénéficiaire'!#REF!</f>
        <v>#REF!</v>
      </c>
      <c r="U83" s="50" t="e">
        <f>'Budget bénéficiaire'!#REF!</f>
        <v>#REF!</v>
      </c>
      <c r="V83" s="50" t="e">
        <f>'Budget bénéficiaire'!#REF!</f>
        <v>#REF!</v>
      </c>
      <c r="W83" s="50" t="e">
        <f>'Budget bénéficiaire'!#REF!</f>
        <v>#REF!</v>
      </c>
      <c r="X83" s="50" t="e">
        <f>'Budget bénéficiaire'!#REF!</f>
        <v>#REF!</v>
      </c>
      <c r="Y83" s="50" t="e">
        <f>'Budget bénéficiaire'!#REF!</f>
        <v>#REF!</v>
      </c>
      <c r="Z83" s="50" t="e">
        <f>'Budget bénéficiaire'!#REF!</f>
        <v>#REF!</v>
      </c>
      <c r="AA83" s="50" t="e">
        <f>'Budget bénéficiaire'!#REF!</f>
        <v>#REF!</v>
      </c>
      <c r="AB83" s="50" t="e">
        <f>'Budget bénéficiaire'!#REF!</f>
        <v>#REF!</v>
      </c>
      <c r="AC83" s="123" t="e">
        <f>'Budget bénéficiaire'!#REF!</f>
        <v>#REF!</v>
      </c>
      <c r="AD83" s="123" t="e">
        <f>'Budget bénéficiaire'!#REF!</f>
        <v>#REF!</v>
      </c>
      <c r="AE83" s="123" t="e">
        <f>'Budget bénéficiaire'!#REF!</f>
        <v>#REF!</v>
      </c>
      <c r="AF83" s="50" t="e">
        <f>'Budget bénéficiaire'!#REF!</f>
        <v>#REF!</v>
      </c>
      <c r="AG83" s="123" t="e">
        <f>'Budget bénéficiaire'!#REF!</f>
        <v>#REF!</v>
      </c>
      <c r="AH83" s="123" t="e">
        <f>'Budget bénéficiaire'!#REF!</f>
        <v>#REF!</v>
      </c>
      <c r="AT83"/>
      <c r="AU83"/>
    </row>
    <row r="84" spans="1:47" ht="14.25">
      <c r="A84" s="42">
        <v>81</v>
      </c>
      <c r="B84" s="43">
        <f>'Centre social '!$E$7</f>
        <v>0</v>
      </c>
      <c r="C84" s="49" t="s">
        <v>185</v>
      </c>
      <c r="D84" s="49">
        <f>Présentation!$E$4</f>
        <v>2017</v>
      </c>
      <c r="E84" s="49" t="s">
        <v>187</v>
      </c>
      <c r="F84"/>
      <c r="G84"/>
      <c r="H84"/>
      <c r="I84"/>
      <c r="J84"/>
      <c r="K84"/>
      <c r="L84"/>
      <c r="M84"/>
      <c r="N84"/>
      <c r="O84"/>
      <c r="P84"/>
      <c r="Q84" t="e">
        <f>'Budget bénéficiaire'!#REF!</f>
        <v>#REF!</v>
      </c>
      <c r="R84" s="50" t="e">
        <f>'Budget bénéficiaire'!#REF!</f>
        <v>#REF!</v>
      </c>
      <c r="S84" s="50" t="e">
        <f>'Budget bénéficiaire'!#REF!</f>
        <v>#REF!</v>
      </c>
      <c r="T84" s="50" t="e">
        <f>'Budget bénéficiaire'!#REF!</f>
        <v>#REF!</v>
      </c>
      <c r="U84" s="50" t="e">
        <f>'Budget bénéficiaire'!#REF!</f>
        <v>#REF!</v>
      </c>
      <c r="V84" s="50" t="e">
        <f>'Budget bénéficiaire'!#REF!</f>
        <v>#REF!</v>
      </c>
      <c r="W84" s="50" t="e">
        <f>'Budget bénéficiaire'!#REF!</f>
        <v>#REF!</v>
      </c>
      <c r="X84" s="50" t="e">
        <f>'Budget bénéficiaire'!#REF!</f>
        <v>#REF!</v>
      </c>
      <c r="Y84" s="50" t="e">
        <f>'Budget bénéficiaire'!#REF!</f>
        <v>#REF!</v>
      </c>
      <c r="Z84" s="50" t="e">
        <f>'Budget bénéficiaire'!#REF!</f>
        <v>#REF!</v>
      </c>
      <c r="AA84" s="50" t="e">
        <f>'Budget bénéficiaire'!#REF!</f>
        <v>#REF!</v>
      </c>
      <c r="AB84" s="50" t="e">
        <f>'Budget bénéficiaire'!#REF!</f>
        <v>#REF!</v>
      </c>
      <c r="AC84" s="123" t="e">
        <f>'Budget bénéficiaire'!#REF!</f>
        <v>#REF!</v>
      </c>
      <c r="AD84" s="123" t="e">
        <f>'Budget bénéficiaire'!#REF!</f>
        <v>#REF!</v>
      </c>
      <c r="AE84" s="123" t="e">
        <f>'Budget bénéficiaire'!#REF!</f>
        <v>#REF!</v>
      </c>
      <c r="AF84" s="50" t="e">
        <f>'Budget bénéficiaire'!#REF!</f>
        <v>#REF!</v>
      </c>
      <c r="AG84" s="123" t="e">
        <f>'Budget bénéficiaire'!#REF!</f>
        <v>#REF!</v>
      </c>
      <c r="AH84" s="123" t="e">
        <f>'Budget bénéficiaire'!#REF!</f>
        <v>#REF!</v>
      </c>
      <c r="AT84"/>
      <c r="AU84"/>
    </row>
    <row r="85" spans="1:47" ht="14.25">
      <c r="A85" s="42">
        <v>82</v>
      </c>
      <c r="B85" s="43">
        <f>'Centre social '!$E$7</f>
        <v>0</v>
      </c>
      <c r="C85" s="49" t="s">
        <v>185</v>
      </c>
      <c r="D85" s="49">
        <f>Présentation!$E$4</f>
        <v>2017</v>
      </c>
      <c r="E85" s="49" t="s">
        <v>187</v>
      </c>
      <c r="F85"/>
      <c r="G85"/>
      <c r="H85"/>
      <c r="I85"/>
      <c r="J85"/>
      <c r="K85"/>
      <c r="L85"/>
      <c r="M85"/>
      <c r="N85"/>
      <c r="O85"/>
      <c r="P85"/>
      <c r="Q85" t="e">
        <f>'Budget bénéficiaire'!#REF!</f>
        <v>#REF!</v>
      </c>
      <c r="R85" s="50" t="e">
        <f>'Budget bénéficiaire'!#REF!</f>
        <v>#REF!</v>
      </c>
      <c r="S85" s="50" t="e">
        <f>'Budget bénéficiaire'!#REF!</f>
        <v>#REF!</v>
      </c>
      <c r="T85" s="50" t="e">
        <f>'Budget bénéficiaire'!#REF!</f>
        <v>#REF!</v>
      </c>
      <c r="U85" s="50" t="e">
        <f>'Budget bénéficiaire'!#REF!</f>
        <v>#REF!</v>
      </c>
      <c r="V85" s="50" t="e">
        <f>'Budget bénéficiaire'!#REF!</f>
        <v>#REF!</v>
      </c>
      <c r="W85" s="50" t="e">
        <f>'Budget bénéficiaire'!#REF!</f>
        <v>#REF!</v>
      </c>
      <c r="X85" s="50" t="e">
        <f>'Budget bénéficiaire'!#REF!</f>
        <v>#REF!</v>
      </c>
      <c r="Y85" s="50" t="e">
        <f>'Budget bénéficiaire'!#REF!</f>
        <v>#REF!</v>
      </c>
      <c r="Z85" s="50" t="e">
        <f>'Budget bénéficiaire'!#REF!</f>
        <v>#REF!</v>
      </c>
      <c r="AA85" s="50" t="e">
        <f>'Budget bénéficiaire'!#REF!</f>
        <v>#REF!</v>
      </c>
      <c r="AB85" s="50" t="e">
        <f>'Budget bénéficiaire'!#REF!</f>
        <v>#REF!</v>
      </c>
      <c r="AC85" s="123" t="e">
        <f>'Budget bénéficiaire'!#REF!</f>
        <v>#REF!</v>
      </c>
      <c r="AD85" s="123" t="e">
        <f>'Budget bénéficiaire'!#REF!</f>
        <v>#REF!</v>
      </c>
      <c r="AE85" s="123" t="e">
        <f>'Budget bénéficiaire'!#REF!</f>
        <v>#REF!</v>
      </c>
      <c r="AF85" s="50" t="e">
        <f>'Budget bénéficiaire'!#REF!</f>
        <v>#REF!</v>
      </c>
      <c r="AG85" s="123" t="e">
        <f>'Budget bénéficiaire'!#REF!</f>
        <v>#REF!</v>
      </c>
      <c r="AH85" s="123" t="e">
        <f>'Budget bénéficiaire'!#REF!</f>
        <v>#REF!</v>
      </c>
      <c r="AT85"/>
      <c r="AU85"/>
    </row>
    <row r="86" spans="1:47" ht="14.25">
      <c r="A86" s="42">
        <v>83</v>
      </c>
      <c r="B86" s="43">
        <f>'Centre social '!$E$7</f>
        <v>0</v>
      </c>
      <c r="C86" s="49" t="s">
        <v>185</v>
      </c>
      <c r="D86" s="49">
        <f>Présentation!$E$4</f>
        <v>2017</v>
      </c>
      <c r="E86" s="49" t="s">
        <v>187</v>
      </c>
      <c r="F86"/>
      <c r="G86"/>
      <c r="H86"/>
      <c r="I86"/>
      <c r="J86"/>
      <c r="K86"/>
      <c r="L86"/>
      <c r="M86"/>
      <c r="N86"/>
      <c r="O86"/>
      <c r="P86"/>
      <c r="Q86" t="e">
        <f>'Budget bénéficiaire'!#REF!</f>
        <v>#REF!</v>
      </c>
      <c r="R86" s="50" t="e">
        <f>'Budget bénéficiaire'!#REF!</f>
        <v>#REF!</v>
      </c>
      <c r="S86" s="50" t="e">
        <f>'Budget bénéficiaire'!#REF!</f>
        <v>#REF!</v>
      </c>
      <c r="T86" s="50" t="e">
        <f>'Budget bénéficiaire'!#REF!</f>
        <v>#REF!</v>
      </c>
      <c r="U86" s="50" t="e">
        <f>'Budget bénéficiaire'!#REF!</f>
        <v>#REF!</v>
      </c>
      <c r="V86" s="50" t="e">
        <f>'Budget bénéficiaire'!#REF!</f>
        <v>#REF!</v>
      </c>
      <c r="W86" s="50" t="e">
        <f>'Budget bénéficiaire'!#REF!</f>
        <v>#REF!</v>
      </c>
      <c r="X86" s="50" t="e">
        <f>'Budget bénéficiaire'!#REF!</f>
        <v>#REF!</v>
      </c>
      <c r="Y86" s="50" t="e">
        <f>'Budget bénéficiaire'!#REF!</f>
        <v>#REF!</v>
      </c>
      <c r="Z86" s="50" t="e">
        <f>'Budget bénéficiaire'!#REF!</f>
        <v>#REF!</v>
      </c>
      <c r="AA86" s="50" t="e">
        <f>'Budget bénéficiaire'!#REF!</f>
        <v>#REF!</v>
      </c>
      <c r="AB86" s="50" t="e">
        <f>'Budget bénéficiaire'!#REF!</f>
        <v>#REF!</v>
      </c>
      <c r="AC86" s="123" t="e">
        <f>'Budget bénéficiaire'!#REF!</f>
        <v>#REF!</v>
      </c>
      <c r="AD86" s="123" t="e">
        <f>'Budget bénéficiaire'!#REF!</f>
        <v>#REF!</v>
      </c>
      <c r="AE86" s="123" t="e">
        <f>'Budget bénéficiaire'!#REF!</f>
        <v>#REF!</v>
      </c>
      <c r="AF86" s="50" t="e">
        <f>'Budget bénéficiaire'!#REF!</f>
        <v>#REF!</v>
      </c>
      <c r="AG86" s="123" t="e">
        <f>'Budget bénéficiaire'!#REF!</f>
        <v>#REF!</v>
      </c>
      <c r="AH86" s="123" t="e">
        <f>'Budget bénéficiaire'!#REF!</f>
        <v>#REF!</v>
      </c>
      <c r="AT86"/>
      <c r="AU86"/>
    </row>
    <row r="87" spans="1:47" ht="14.25">
      <c r="A87" s="42">
        <v>84</v>
      </c>
      <c r="B87" s="43">
        <f>'Centre social '!$E$7</f>
        <v>0</v>
      </c>
      <c r="C87" s="49" t="s">
        <v>185</v>
      </c>
      <c r="D87" s="49">
        <f>Présentation!$E$4</f>
        <v>2017</v>
      </c>
      <c r="E87" s="49" t="s">
        <v>187</v>
      </c>
      <c r="F87"/>
      <c r="G87"/>
      <c r="H87"/>
      <c r="I87"/>
      <c r="J87"/>
      <c r="K87"/>
      <c r="L87"/>
      <c r="M87"/>
      <c r="N87"/>
      <c r="O87"/>
      <c r="P87"/>
      <c r="Q87" t="e">
        <f>'Budget bénéficiaire'!#REF!</f>
        <v>#REF!</v>
      </c>
      <c r="R87" s="50" t="e">
        <f>'Budget bénéficiaire'!#REF!</f>
        <v>#REF!</v>
      </c>
      <c r="S87" s="50" t="e">
        <f>'Budget bénéficiaire'!#REF!</f>
        <v>#REF!</v>
      </c>
      <c r="T87" s="50" t="e">
        <f>'Budget bénéficiaire'!#REF!</f>
        <v>#REF!</v>
      </c>
      <c r="U87" s="50" t="e">
        <f>'Budget bénéficiaire'!#REF!</f>
        <v>#REF!</v>
      </c>
      <c r="V87" s="50" t="e">
        <f>'Budget bénéficiaire'!#REF!</f>
        <v>#REF!</v>
      </c>
      <c r="W87" s="50" t="e">
        <f>'Budget bénéficiaire'!#REF!</f>
        <v>#REF!</v>
      </c>
      <c r="X87" s="50" t="e">
        <f>'Budget bénéficiaire'!#REF!</f>
        <v>#REF!</v>
      </c>
      <c r="Y87" s="50" t="e">
        <f>'Budget bénéficiaire'!#REF!</f>
        <v>#REF!</v>
      </c>
      <c r="Z87" s="50" t="e">
        <f>'Budget bénéficiaire'!#REF!</f>
        <v>#REF!</v>
      </c>
      <c r="AA87" s="50" t="e">
        <f>'Budget bénéficiaire'!#REF!</f>
        <v>#REF!</v>
      </c>
      <c r="AB87" s="50" t="e">
        <f>'Budget bénéficiaire'!#REF!</f>
        <v>#REF!</v>
      </c>
      <c r="AC87" s="123" t="e">
        <f>'Budget bénéficiaire'!#REF!</f>
        <v>#REF!</v>
      </c>
      <c r="AD87" s="123" t="e">
        <f>'Budget bénéficiaire'!#REF!</f>
        <v>#REF!</v>
      </c>
      <c r="AE87" s="123" t="e">
        <f>'Budget bénéficiaire'!#REF!</f>
        <v>#REF!</v>
      </c>
      <c r="AF87" s="50" t="e">
        <f>'Budget bénéficiaire'!#REF!</f>
        <v>#REF!</v>
      </c>
      <c r="AG87" s="123" t="e">
        <f>'Budget bénéficiaire'!#REF!</f>
        <v>#REF!</v>
      </c>
      <c r="AH87" s="123" t="e">
        <f>'Budget bénéficiaire'!#REF!</f>
        <v>#REF!</v>
      </c>
      <c r="AT87"/>
      <c r="AU87"/>
    </row>
    <row r="88" spans="1:47" ht="14.25">
      <c r="A88" s="42">
        <v>85</v>
      </c>
      <c r="B88" s="43">
        <f>'Centre social '!$E$7</f>
        <v>0</v>
      </c>
      <c r="C88" s="49" t="s">
        <v>185</v>
      </c>
      <c r="D88" s="49">
        <f>Présentation!$E$4</f>
        <v>2017</v>
      </c>
      <c r="E88" s="49" t="s">
        <v>187</v>
      </c>
      <c r="F88"/>
      <c r="G88"/>
      <c r="H88"/>
      <c r="I88"/>
      <c r="J88"/>
      <c r="K88"/>
      <c r="L88"/>
      <c r="M88"/>
      <c r="N88"/>
      <c r="O88"/>
      <c r="P88"/>
      <c r="Q88" t="e">
        <f>'Budget bénéficiaire'!#REF!</f>
        <v>#REF!</v>
      </c>
      <c r="R88" s="50" t="e">
        <f>'Budget bénéficiaire'!#REF!</f>
        <v>#REF!</v>
      </c>
      <c r="S88" s="50" t="e">
        <f>'Budget bénéficiaire'!#REF!</f>
        <v>#REF!</v>
      </c>
      <c r="T88" s="50" t="e">
        <f>'Budget bénéficiaire'!#REF!</f>
        <v>#REF!</v>
      </c>
      <c r="U88" s="50" t="e">
        <f>'Budget bénéficiaire'!#REF!</f>
        <v>#REF!</v>
      </c>
      <c r="V88" s="50" t="e">
        <f>'Budget bénéficiaire'!#REF!</f>
        <v>#REF!</v>
      </c>
      <c r="W88" s="50" t="e">
        <f>'Budget bénéficiaire'!#REF!</f>
        <v>#REF!</v>
      </c>
      <c r="X88" s="50" t="e">
        <f>'Budget bénéficiaire'!#REF!</f>
        <v>#REF!</v>
      </c>
      <c r="Y88" s="50" t="e">
        <f>'Budget bénéficiaire'!#REF!</f>
        <v>#REF!</v>
      </c>
      <c r="Z88" s="50" t="e">
        <f>'Budget bénéficiaire'!#REF!</f>
        <v>#REF!</v>
      </c>
      <c r="AA88" s="50" t="e">
        <f>'Budget bénéficiaire'!#REF!</f>
        <v>#REF!</v>
      </c>
      <c r="AB88" s="50" t="e">
        <f>'Budget bénéficiaire'!#REF!</f>
        <v>#REF!</v>
      </c>
      <c r="AC88" s="123" t="e">
        <f>'Budget bénéficiaire'!#REF!</f>
        <v>#REF!</v>
      </c>
      <c r="AD88" s="123" t="e">
        <f>'Budget bénéficiaire'!#REF!</f>
        <v>#REF!</v>
      </c>
      <c r="AE88" s="123" t="e">
        <f>'Budget bénéficiaire'!#REF!</f>
        <v>#REF!</v>
      </c>
      <c r="AF88" s="50" t="e">
        <f>'Budget bénéficiaire'!#REF!</f>
        <v>#REF!</v>
      </c>
      <c r="AG88" s="123" t="e">
        <f>'Budget bénéficiaire'!#REF!</f>
        <v>#REF!</v>
      </c>
      <c r="AH88" s="123" t="e">
        <f>'Budget bénéficiaire'!#REF!</f>
        <v>#REF!</v>
      </c>
      <c r="AT88"/>
      <c r="AU88"/>
    </row>
    <row r="89" spans="1:47" ht="14.25">
      <c r="A89" s="42">
        <v>86</v>
      </c>
      <c r="B89" s="43">
        <f>'Centre social '!$E$7</f>
        <v>0</v>
      </c>
      <c r="C89" s="49" t="s">
        <v>185</v>
      </c>
      <c r="D89" s="49">
        <f>Présentation!$E$4</f>
        <v>2017</v>
      </c>
      <c r="E89" s="49" t="s">
        <v>187</v>
      </c>
      <c r="F89"/>
      <c r="G89"/>
      <c r="H89"/>
      <c r="I89"/>
      <c r="J89"/>
      <c r="K89"/>
      <c r="L89"/>
      <c r="M89"/>
      <c r="N89"/>
      <c r="O89"/>
      <c r="P89"/>
      <c r="Q89" t="e">
        <f>'Budget bénéficiaire'!#REF!</f>
        <v>#REF!</v>
      </c>
      <c r="R89" s="50" t="e">
        <f>'Budget bénéficiaire'!#REF!</f>
        <v>#REF!</v>
      </c>
      <c r="S89" s="50" t="e">
        <f>'Budget bénéficiaire'!#REF!</f>
        <v>#REF!</v>
      </c>
      <c r="T89" s="50" t="e">
        <f>'Budget bénéficiaire'!#REF!</f>
        <v>#REF!</v>
      </c>
      <c r="U89" s="50" t="e">
        <f>'Budget bénéficiaire'!#REF!</f>
        <v>#REF!</v>
      </c>
      <c r="V89" s="50" t="e">
        <f>'Budget bénéficiaire'!#REF!</f>
        <v>#REF!</v>
      </c>
      <c r="W89" s="50" t="e">
        <f>'Budget bénéficiaire'!#REF!</f>
        <v>#REF!</v>
      </c>
      <c r="X89" s="50" t="e">
        <f>'Budget bénéficiaire'!#REF!</f>
        <v>#REF!</v>
      </c>
      <c r="Y89" s="50" t="e">
        <f>'Budget bénéficiaire'!#REF!</f>
        <v>#REF!</v>
      </c>
      <c r="Z89" s="50" t="e">
        <f>'Budget bénéficiaire'!#REF!</f>
        <v>#REF!</v>
      </c>
      <c r="AA89" s="50" t="e">
        <f>'Budget bénéficiaire'!#REF!</f>
        <v>#REF!</v>
      </c>
      <c r="AB89" s="50" t="e">
        <f>'Budget bénéficiaire'!#REF!</f>
        <v>#REF!</v>
      </c>
      <c r="AC89" s="123" t="e">
        <f>'Budget bénéficiaire'!#REF!</f>
        <v>#REF!</v>
      </c>
      <c r="AD89" s="123" t="e">
        <f>'Budget bénéficiaire'!#REF!</f>
        <v>#REF!</v>
      </c>
      <c r="AE89" s="123" t="e">
        <f>'Budget bénéficiaire'!#REF!</f>
        <v>#REF!</v>
      </c>
      <c r="AF89" s="50" t="e">
        <f>'Budget bénéficiaire'!#REF!</f>
        <v>#REF!</v>
      </c>
      <c r="AG89" s="123" t="e">
        <f>'Budget bénéficiaire'!#REF!</f>
        <v>#REF!</v>
      </c>
      <c r="AH89" s="123" t="e">
        <f>'Budget bénéficiaire'!#REF!</f>
        <v>#REF!</v>
      </c>
      <c r="AT89"/>
      <c r="AU89"/>
    </row>
    <row r="90" spans="1:47" ht="14.25">
      <c r="A90" s="42">
        <v>87</v>
      </c>
      <c r="B90" s="43">
        <f>'Centre social '!$E$7</f>
        <v>0</v>
      </c>
      <c r="C90" s="49" t="s">
        <v>185</v>
      </c>
      <c r="D90" s="49">
        <f>Présentation!$E$4</f>
        <v>2017</v>
      </c>
      <c r="E90" s="49" t="s">
        <v>187</v>
      </c>
      <c r="F90"/>
      <c r="G90"/>
      <c r="H90"/>
      <c r="I90"/>
      <c r="J90"/>
      <c r="K90"/>
      <c r="L90"/>
      <c r="M90"/>
      <c r="N90"/>
      <c r="O90"/>
      <c r="P90"/>
      <c r="Q90" t="e">
        <f>'Budget bénéficiaire'!#REF!</f>
        <v>#REF!</v>
      </c>
      <c r="R90" s="50" t="e">
        <f>'Budget bénéficiaire'!#REF!</f>
        <v>#REF!</v>
      </c>
      <c r="S90" s="50" t="e">
        <f>'Budget bénéficiaire'!#REF!</f>
        <v>#REF!</v>
      </c>
      <c r="T90" s="50" t="e">
        <f>'Budget bénéficiaire'!#REF!</f>
        <v>#REF!</v>
      </c>
      <c r="U90" s="50" t="e">
        <f>'Budget bénéficiaire'!#REF!</f>
        <v>#REF!</v>
      </c>
      <c r="V90" s="50" t="e">
        <f>'Budget bénéficiaire'!#REF!</f>
        <v>#REF!</v>
      </c>
      <c r="W90" s="50" t="e">
        <f>'Budget bénéficiaire'!#REF!</f>
        <v>#REF!</v>
      </c>
      <c r="X90" s="50" t="e">
        <f>'Budget bénéficiaire'!#REF!</f>
        <v>#REF!</v>
      </c>
      <c r="Y90" s="50" t="e">
        <f>'Budget bénéficiaire'!#REF!</f>
        <v>#REF!</v>
      </c>
      <c r="Z90" s="50" t="e">
        <f>'Budget bénéficiaire'!#REF!</f>
        <v>#REF!</v>
      </c>
      <c r="AA90" s="50" t="e">
        <f>'Budget bénéficiaire'!#REF!</f>
        <v>#REF!</v>
      </c>
      <c r="AB90" s="50" t="e">
        <f>'Budget bénéficiaire'!#REF!</f>
        <v>#REF!</v>
      </c>
      <c r="AC90" s="123" t="e">
        <f>'Budget bénéficiaire'!#REF!</f>
        <v>#REF!</v>
      </c>
      <c r="AD90" s="123" t="e">
        <f>'Budget bénéficiaire'!#REF!</f>
        <v>#REF!</v>
      </c>
      <c r="AE90" s="123" t="e">
        <f>'Budget bénéficiaire'!#REF!</f>
        <v>#REF!</v>
      </c>
      <c r="AF90" s="50" t="e">
        <f>'Budget bénéficiaire'!#REF!</f>
        <v>#REF!</v>
      </c>
      <c r="AG90" s="123" t="e">
        <f>'Budget bénéficiaire'!#REF!</f>
        <v>#REF!</v>
      </c>
      <c r="AH90" s="123" t="e">
        <f>'Budget bénéficiaire'!#REF!</f>
        <v>#REF!</v>
      </c>
      <c r="AT90"/>
      <c r="AU90"/>
    </row>
    <row r="91" spans="1:47" ht="14.25">
      <c r="A91" s="42">
        <v>88</v>
      </c>
      <c r="B91" s="43">
        <f>'Centre social '!$E$7</f>
        <v>0</v>
      </c>
      <c r="C91" s="49" t="s">
        <v>185</v>
      </c>
      <c r="D91" s="49">
        <f>Présentation!$E$4</f>
        <v>2017</v>
      </c>
      <c r="E91" s="49" t="s">
        <v>187</v>
      </c>
      <c r="F91"/>
      <c r="G91"/>
      <c r="H91"/>
      <c r="I91"/>
      <c r="J91"/>
      <c r="K91"/>
      <c r="L91"/>
      <c r="M91"/>
      <c r="N91"/>
      <c r="O91"/>
      <c r="P91"/>
      <c r="Q91" t="e">
        <f>'Budget bénéficiaire'!#REF!</f>
        <v>#REF!</v>
      </c>
      <c r="R91" s="50" t="e">
        <f>'Budget bénéficiaire'!#REF!</f>
        <v>#REF!</v>
      </c>
      <c r="S91" s="50" t="e">
        <f>'Budget bénéficiaire'!#REF!</f>
        <v>#REF!</v>
      </c>
      <c r="T91" s="50" t="e">
        <f>'Budget bénéficiaire'!#REF!</f>
        <v>#REF!</v>
      </c>
      <c r="U91" s="50" t="e">
        <f>'Budget bénéficiaire'!#REF!</f>
        <v>#REF!</v>
      </c>
      <c r="V91" s="50" t="e">
        <f>'Budget bénéficiaire'!#REF!</f>
        <v>#REF!</v>
      </c>
      <c r="W91" s="50" t="e">
        <f>'Budget bénéficiaire'!#REF!</f>
        <v>#REF!</v>
      </c>
      <c r="X91" s="50" t="e">
        <f>'Budget bénéficiaire'!#REF!</f>
        <v>#REF!</v>
      </c>
      <c r="Y91" s="50" t="e">
        <f>'Budget bénéficiaire'!#REF!</f>
        <v>#REF!</v>
      </c>
      <c r="Z91" s="50" t="e">
        <f>'Budget bénéficiaire'!#REF!</f>
        <v>#REF!</v>
      </c>
      <c r="AA91" s="50" t="e">
        <f>'Budget bénéficiaire'!#REF!</f>
        <v>#REF!</v>
      </c>
      <c r="AB91" s="50" t="e">
        <f>'Budget bénéficiaire'!#REF!</f>
        <v>#REF!</v>
      </c>
      <c r="AC91" s="123" t="e">
        <f>'Budget bénéficiaire'!#REF!</f>
        <v>#REF!</v>
      </c>
      <c r="AD91" s="123" t="e">
        <f>'Budget bénéficiaire'!#REF!</f>
        <v>#REF!</v>
      </c>
      <c r="AE91" s="123" t="e">
        <f>'Budget bénéficiaire'!#REF!</f>
        <v>#REF!</v>
      </c>
      <c r="AF91" s="50" t="e">
        <f>'Budget bénéficiaire'!#REF!</f>
        <v>#REF!</v>
      </c>
      <c r="AG91" s="123" t="e">
        <f>'Budget bénéficiaire'!#REF!</f>
        <v>#REF!</v>
      </c>
      <c r="AH91" s="123" t="e">
        <f>'Budget bénéficiaire'!#REF!</f>
        <v>#REF!</v>
      </c>
      <c r="AT91"/>
      <c r="AU91"/>
    </row>
    <row r="92" spans="1:47" ht="14.25">
      <c r="A92" s="42">
        <v>89</v>
      </c>
      <c r="B92" s="43">
        <f>'Centre social '!$E$7</f>
        <v>0</v>
      </c>
      <c r="C92" s="49" t="s">
        <v>185</v>
      </c>
      <c r="D92" s="49">
        <f>Présentation!$E$4</f>
        <v>2017</v>
      </c>
      <c r="E92" s="49" t="s">
        <v>187</v>
      </c>
      <c r="F92"/>
      <c r="G92"/>
      <c r="H92"/>
      <c r="I92"/>
      <c r="J92"/>
      <c r="K92"/>
      <c r="L92"/>
      <c r="M92"/>
      <c r="N92"/>
      <c r="O92"/>
      <c r="P92"/>
      <c r="Q92" t="e">
        <f>'Budget bénéficiaire'!#REF!</f>
        <v>#REF!</v>
      </c>
      <c r="R92" s="50" t="e">
        <f>'Budget bénéficiaire'!#REF!</f>
        <v>#REF!</v>
      </c>
      <c r="S92" s="50" t="e">
        <f>'Budget bénéficiaire'!#REF!</f>
        <v>#REF!</v>
      </c>
      <c r="T92" s="50" t="e">
        <f>'Budget bénéficiaire'!#REF!</f>
        <v>#REF!</v>
      </c>
      <c r="U92" s="50" t="e">
        <f>'Budget bénéficiaire'!#REF!</f>
        <v>#REF!</v>
      </c>
      <c r="V92" s="50" t="e">
        <f>'Budget bénéficiaire'!#REF!</f>
        <v>#REF!</v>
      </c>
      <c r="W92" s="50" t="e">
        <f>'Budget bénéficiaire'!#REF!</f>
        <v>#REF!</v>
      </c>
      <c r="X92" s="50" t="e">
        <f>'Budget bénéficiaire'!#REF!</f>
        <v>#REF!</v>
      </c>
      <c r="Y92" s="50" t="e">
        <f>'Budget bénéficiaire'!#REF!</f>
        <v>#REF!</v>
      </c>
      <c r="Z92" s="50" t="e">
        <f>'Budget bénéficiaire'!#REF!</f>
        <v>#REF!</v>
      </c>
      <c r="AA92" s="50" t="e">
        <f>'Budget bénéficiaire'!#REF!</f>
        <v>#REF!</v>
      </c>
      <c r="AB92" s="50" t="e">
        <f>'Budget bénéficiaire'!#REF!</f>
        <v>#REF!</v>
      </c>
      <c r="AC92" s="123" t="e">
        <f>'Budget bénéficiaire'!#REF!</f>
        <v>#REF!</v>
      </c>
      <c r="AD92" s="123" t="e">
        <f>'Budget bénéficiaire'!#REF!</f>
        <v>#REF!</v>
      </c>
      <c r="AE92" s="123" t="e">
        <f>'Budget bénéficiaire'!#REF!</f>
        <v>#REF!</v>
      </c>
      <c r="AF92" s="50" t="e">
        <f>'Budget bénéficiaire'!#REF!</f>
        <v>#REF!</v>
      </c>
      <c r="AG92" s="123" t="e">
        <f>'Budget bénéficiaire'!#REF!</f>
        <v>#REF!</v>
      </c>
      <c r="AH92" s="123" t="e">
        <f>'Budget bénéficiaire'!#REF!</f>
        <v>#REF!</v>
      </c>
      <c r="AT92"/>
      <c r="AU92"/>
    </row>
    <row r="93" spans="1:47" ht="14.25">
      <c r="A93" s="42">
        <v>90</v>
      </c>
      <c r="B93" s="43">
        <f>'Centre social '!$E$7</f>
        <v>0</v>
      </c>
      <c r="C93" s="49" t="s">
        <v>185</v>
      </c>
      <c r="D93" s="49">
        <f>Présentation!$E$4</f>
        <v>2017</v>
      </c>
      <c r="E93" s="49" t="s">
        <v>187</v>
      </c>
      <c r="F93"/>
      <c r="G93"/>
      <c r="H93"/>
      <c r="I93"/>
      <c r="J93"/>
      <c r="K93"/>
      <c r="L93"/>
      <c r="M93"/>
      <c r="N93"/>
      <c r="O93"/>
      <c r="P93"/>
      <c r="Q93" t="e">
        <f>'Budget bénéficiaire'!#REF!</f>
        <v>#REF!</v>
      </c>
      <c r="R93" s="50" t="e">
        <f>'Budget bénéficiaire'!#REF!</f>
        <v>#REF!</v>
      </c>
      <c r="S93" s="50" t="e">
        <f>'Budget bénéficiaire'!#REF!</f>
        <v>#REF!</v>
      </c>
      <c r="T93" s="50" t="e">
        <f>'Budget bénéficiaire'!#REF!</f>
        <v>#REF!</v>
      </c>
      <c r="U93" s="50" t="e">
        <f>'Budget bénéficiaire'!#REF!</f>
        <v>#REF!</v>
      </c>
      <c r="V93" s="50" t="e">
        <f>'Budget bénéficiaire'!#REF!</f>
        <v>#REF!</v>
      </c>
      <c r="W93" s="50" t="e">
        <f>'Budget bénéficiaire'!#REF!</f>
        <v>#REF!</v>
      </c>
      <c r="X93" s="50" t="e">
        <f>'Budget bénéficiaire'!#REF!</f>
        <v>#REF!</v>
      </c>
      <c r="Y93" s="50" t="e">
        <f>'Budget bénéficiaire'!#REF!</f>
        <v>#REF!</v>
      </c>
      <c r="Z93" s="50" t="e">
        <f>'Budget bénéficiaire'!#REF!</f>
        <v>#REF!</v>
      </c>
      <c r="AA93" s="50" t="e">
        <f>'Budget bénéficiaire'!#REF!</f>
        <v>#REF!</v>
      </c>
      <c r="AB93" s="50" t="e">
        <f>'Budget bénéficiaire'!#REF!</f>
        <v>#REF!</v>
      </c>
      <c r="AC93" s="123" t="e">
        <f>'Budget bénéficiaire'!#REF!</f>
        <v>#REF!</v>
      </c>
      <c r="AD93" s="123" t="e">
        <f>'Budget bénéficiaire'!#REF!</f>
        <v>#REF!</v>
      </c>
      <c r="AE93" s="123" t="e">
        <f>'Budget bénéficiaire'!#REF!</f>
        <v>#REF!</v>
      </c>
      <c r="AF93" s="50" t="e">
        <f>'Budget bénéficiaire'!#REF!</f>
        <v>#REF!</v>
      </c>
      <c r="AG93" s="123" t="e">
        <f>'Budget bénéficiaire'!#REF!</f>
        <v>#REF!</v>
      </c>
      <c r="AH93" s="123" t="e">
        <f>'Budget bénéficiaire'!#REF!</f>
        <v>#REF!</v>
      </c>
      <c r="AT93"/>
      <c r="AU93"/>
    </row>
    <row r="94" spans="1:47" ht="14.25">
      <c r="A94" s="42">
        <v>91</v>
      </c>
      <c r="B94" s="43">
        <f>'Centre social '!$E$7</f>
        <v>0</v>
      </c>
      <c r="C94" s="49" t="s">
        <v>185</v>
      </c>
      <c r="D94" s="49">
        <f>Présentation!$E$4</f>
        <v>2017</v>
      </c>
      <c r="E94" s="49" t="s">
        <v>187</v>
      </c>
      <c r="F94"/>
      <c r="G94"/>
      <c r="H94"/>
      <c r="I94"/>
      <c r="J94"/>
      <c r="K94"/>
      <c r="L94"/>
      <c r="M94"/>
      <c r="N94"/>
      <c r="O94"/>
      <c r="P94"/>
      <c r="Q94" t="e">
        <f>'Budget bénéficiaire'!#REF!</f>
        <v>#REF!</v>
      </c>
      <c r="R94" s="50" t="e">
        <f>'Budget bénéficiaire'!#REF!</f>
        <v>#REF!</v>
      </c>
      <c r="S94" s="50" t="e">
        <f>'Budget bénéficiaire'!#REF!</f>
        <v>#REF!</v>
      </c>
      <c r="T94" s="50" t="e">
        <f>'Budget bénéficiaire'!#REF!</f>
        <v>#REF!</v>
      </c>
      <c r="U94" s="50" t="e">
        <f>'Budget bénéficiaire'!#REF!</f>
        <v>#REF!</v>
      </c>
      <c r="V94" s="50" t="e">
        <f>'Budget bénéficiaire'!#REF!</f>
        <v>#REF!</v>
      </c>
      <c r="W94" s="50" t="e">
        <f>'Budget bénéficiaire'!#REF!</f>
        <v>#REF!</v>
      </c>
      <c r="X94" s="50" t="e">
        <f>'Budget bénéficiaire'!#REF!</f>
        <v>#REF!</v>
      </c>
      <c r="Y94" s="50" t="e">
        <f>'Budget bénéficiaire'!#REF!</f>
        <v>#REF!</v>
      </c>
      <c r="Z94" s="50" t="e">
        <f>'Budget bénéficiaire'!#REF!</f>
        <v>#REF!</v>
      </c>
      <c r="AA94" s="50" t="e">
        <f>'Budget bénéficiaire'!#REF!</f>
        <v>#REF!</v>
      </c>
      <c r="AB94" s="50" t="e">
        <f>'Budget bénéficiaire'!#REF!</f>
        <v>#REF!</v>
      </c>
      <c r="AC94" s="123" t="e">
        <f>'Budget bénéficiaire'!#REF!</f>
        <v>#REF!</v>
      </c>
      <c r="AD94" s="123" t="e">
        <f>'Budget bénéficiaire'!#REF!</f>
        <v>#REF!</v>
      </c>
      <c r="AE94" s="123" t="e">
        <f>'Budget bénéficiaire'!#REF!</f>
        <v>#REF!</v>
      </c>
      <c r="AF94" s="50" t="e">
        <f>'Budget bénéficiaire'!#REF!</f>
        <v>#REF!</v>
      </c>
      <c r="AG94" s="123" t="e">
        <f>'Budget bénéficiaire'!#REF!</f>
        <v>#REF!</v>
      </c>
      <c r="AH94" s="123" t="e">
        <f>'Budget bénéficiaire'!#REF!</f>
        <v>#REF!</v>
      </c>
      <c r="AT94"/>
      <c r="AU94"/>
    </row>
    <row r="95" spans="1:47" ht="14.25">
      <c r="A95" s="42">
        <v>92</v>
      </c>
      <c r="B95" s="43">
        <f>'Centre social '!$E$7</f>
        <v>0</v>
      </c>
      <c r="C95" s="49" t="s">
        <v>185</v>
      </c>
      <c r="D95" s="49">
        <f>Présentation!$E$4</f>
        <v>2017</v>
      </c>
      <c r="E95" s="49" t="s">
        <v>187</v>
      </c>
      <c r="F95"/>
      <c r="G95"/>
      <c r="H95"/>
      <c r="I95"/>
      <c r="J95"/>
      <c r="K95"/>
      <c r="L95"/>
      <c r="M95"/>
      <c r="N95"/>
      <c r="O95"/>
      <c r="P95"/>
      <c r="Q95" t="e">
        <f>'Budget bénéficiaire'!#REF!</f>
        <v>#REF!</v>
      </c>
      <c r="R95" s="50" t="e">
        <f>'Budget bénéficiaire'!#REF!</f>
        <v>#REF!</v>
      </c>
      <c r="S95" s="50" t="e">
        <f>'Budget bénéficiaire'!#REF!</f>
        <v>#REF!</v>
      </c>
      <c r="T95" s="50" t="e">
        <f>'Budget bénéficiaire'!#REF!</f>
        <v>#REF!</v>
      </c>
      <c r="U95" s="50" t="e">
        <f>'Budget bénéficiaire'!#REF!</f>
        <v>#REF!</v>
      </c>
      <c r="V95" s="50" t="e">
        <f>'Budget bénéficiaire'!#REF!</f>
        <v>#REF!</v>
      </c>
      <c r="W95" s="50" t="e">
        <f>'Budget bénéficiaire'!#REF!</f>
        <v>#REF!</v>
      </c>
      <c r="X95" s="50" t="e">
        <f>'Budget bénéficiaire'!#REF!</f>
        <v>#REF!</v>
      </c>
      <c r="Y95" s="50" t="e">
        <f>'Budget bénéficiaire'!#REF!</f>
        <v>#REF!</v>
      </c>
      <c r="Z95" s="50" t="e">
        <f>'Budget bénéficiaire'!#REF!</f>
        <v>#REF!</v>
      </c>
      <c r="AA95" s="50" t="e">
        <f>'Budget bénéficiaire'!#REF!</f>
        <v>#REF!</v>
      </c>
      <c r="AB95" s="50" t="e">
        <f>'Budget bénéficiaire'!#REF!</f>
        <v>#REF!</v>
      </c>
      <c r="AC95" s="123" t="e">
        <f>'Budget bénéficiaire'!#REF!</f>
        <v>#REF!</v>
      </c>
      <c r="AD95" s="123" t="e">
        <f>'Budget bénéficiaire'!#REF!</f>
        <v>#REF!</v>
      </c>
      <c r="AE95" s="123" t="e">
        <f>'Budget bénéficiaire'!#REF!</f>
        <v>#REF!</v>
      </c>
      <c r="AF95" s="50" t="e">
        <f>'Budget bénéficiaire'!#REF!</f>
        <v>#REF!</v>
      </c>
      <c r="AG95" s="123" t="e">
        <f>'Budget bénéficiaire'!#REF!</f>
        <v>#REF!</v>
      </c>
      <c r="AH95" s="123" t="e">
        <f>'Budget bénéficiaire'!#REF!</f>
        <v>#REF!</v>
      </c>
      <c r="AT95"/>
      <c r="AU95"/>
    </row>
    <row r="96" spans="1:47" ht="14.25">
      <c r="A96" s="42">
        <v>93</v>
      </c>
      <c r="B96" s="43">
        <f>'Centre social '!$E$7</f>
        <v>0</v>
      </c>
      <c r="C96" s="49" t="s">
        <v>185</v>
      </c>
      <c r="D96" s="49">
        <f>Présentation!$E$4</f>
        <v>2017</v>
      </c>
      <c r="E96" s="49" t="s">
        <v>187</v>
      </c>
      <c r="F96"/>
      <c r="G96"/>
      <c r="H96"/>
      <c r="I96"/>
      <c r="J96"/>
      <c r="K96"/>
      <c r="L96"/>
      <c r="M96"/>
      <c r="N96"/>
      <c r="O96"/>
      <c r="P96"/>
      <c r="Q96" t="e">
        <f>'Budget bénéficiaire'!#REF!</f>
        <v>#REF!</v>
      </c>
      <c r="R96" s="50" t="e">
        <f>'Budget bénéficiaire'!#REF!</f>
        <v>#REF!</v>
      </c>
      <c r="S96" s="50" t="e">
        <f>'Budget bénéficiaire'!#REF!</f>
        <v>#REF!</v>
      </c>
      <c r="T96" s="50" t="e">
        <f>'Budget bénéficiaire'!#REF!</f>
        <v>#REF!</v>
      </c>
      <c r="U96" s="50" t="e">
        <f>'Budget bénéficiaire'!#REF!</f>
        <v>#REF!</v>
      </c>
      <c r="V96" s="50" t="e">
        <f>'Budget bénéficiaire'!#REF!</f>
        <v>#REF!</v>
      </c>
      <c r="W96" s="50" t="e">
        <f>'Budget bénéficiaire'!#REF!</f>
        <v>#REF!</v>
      </c>
      <c r="X96" s="50" t="e">
        <f>'Budget bénéficiaire'!#REF!</f>
        <v>#REF!</v>
      </c>
      <c r="Y96" s="50" t="e">
        <f>'Budget bénéficiaire'!#REF!</f>
        <v>#REF!</v>
      </c>
      <c r="Z96" s="50" t="e">
        <f>'Budget bénéficiaire'!#REF!</f>
        <v>#REF!</v>
      </c>
      <c r="AA96" s="50" t="e">
        <f>'Budget bénéficiaire'!#REF!</f>
        <v>#REF!</v>
      </c>
      <c r="AB96" s="50" t="e">
        <f>'Budget bénéficiaire'!#REF!</f>
        <v>#REF!</v>
      </c>
      <c r="AC96" s="123" t="e">
        <f>'Budget bénéficiaire'!#REF!</f>
        <v>#REF!</v>
      </c>
      <c r="AD96" s="123" t="e">
        <f>'Budget bénéficiaire'!#REF!</f>
        <v>#REF!</v>
      </c>
      <c r="AE96" s="123" t="e">
        <f>'Budget bénéficiaire'!#REF!</f>
        <v>#REF!</v>
      </c>
      <c r="AF96" s="50" t="e">
        <f>'Budget bénéficiaire'!#REF!</f>
        <v>#REF!</v>
      </c>
      <c r="AG96" s="123" t="e">
        <f>'Budget bénéficiaire'!#REF!</f>
        <v>#REF!</v>
      </c>
      <c r="AH96" s="123" t="e">
        <f>'Budget bénéficiaire'!#REF!</f>
        <v>#REF!</v>
      </c>
      <c r="AT96"/>
      <c r="AU96"/>
    </row>
    <row r="97" spans="1:47" ht="14.25">
      <c r="A97" s="42">
        <v>94</v>
      </c>
      <c r="B97" s="43">
        <f>'Centre social '!$E$7</f>
        <v>0</v>
      </c>
      <c r="C97" s="49" t="s">
        <v>185</v>
      </c>
      <c r="D97" s="49">
        <f>Présentation!$E$4</f>
        <v>2017</v>
      </c>
      <c r="E97" s="49" t="s">
        <v>187</v>
      </c>
      <c r="F97"/>
      <c r="G97"/>
      <c r="H97"/>
      <c r="I97"/>
      <c r="J97"/>
      <c r="K97"/>
      <c r="L97"/>
      <c r="M97"/>
      <c r="N97"/>
      <c r="O97"/>
      <c r="P97"/>
      <c r="Q97" t="e">
        <f>'Budget bénéficiaire'!#REF!</f>
        <v>#REF!</v>
      </c>
      <c r="R97" s="50" t="e">
        <f>'Budget bénéficiaire'!#REF!</f>
        <v>#REF!</v>
      </c>
      <c r="S97" s="50" t="e">
        <f>'Budget bénéficiaire'!#REF!</f>
        <v>#REF!</v>
      </c>
      <c r="T97" s="50" t="e">
        <f>'Budget bénéficiaire'!#REF!</f>
        <v>#REF!</v>
      </c>
      <c r="U97" s="50" t="e">
        <f>'Budget bénéficiaire'!#REF!</f>
        <v>#REF!</v>
      </c>
      <c r="V97" s="50" t="e">
        <f>'Budget bénéficiaire'!#REF!</f>
        <v>#REF!</v>
      </c>
      <c r="W97" s="50" t="e">
        <f>'Budget bénéficiaire'!#REF!</f>
        <v>#REF!</v>
      </c>
      <c r="X97" s="50" t="e">
        <f>'Budget bénéficiaire'!#REF!</f>
        <v>#REF!</v>
      </c>
      <c r="Y97" s="50" t="e">
        <f>'Budget bénéficiaire'!#REF!</f>
        <v>#REF!</v>
      </c>
      <c r="Z97" s="50" t="e">
        <f>'Budget bénéficiaire'!#REF!</f>
        <v>#REF!</v>
      </c>
      <c r="AA97" s="50" t="e">
        <f>'Budget bénéficiaire'!#REF!</f>
        <v>#REF!</v>
      </c>
      <c r="AB97" s="50" t="e">
        <f>'Budget bénéficiaire'!#REF!</f>
        <v>#REF!</v>
      </c>
      <c r="AC97" s="123" t="e">
        <f>'Budget bénéficiaire'!#REF!</f>
        <v>#REF!</v>
      </c>
      <c r="AD97" s="123" t="e">
        <f>'Budget bénéficiaire'!#REF!</f>
        <v>#REF!</v>
      </c>
      <c r="AE97" s="123" t="e">
        <f>'Budget bénéficiaire'!#REF!</f>
        <v>#REF!</v>
      </c>
      <c r="AF97" s="50" t="e">
        <f>'Budget bénéficiaire'!#REF!</f>
        <v>#REF!</v>
      </c>
      <c r="AG97" s="123" t="e">
        <f>'Budget bénéficiaire'!#REF!</f>
        <v>#REF!</v>
      </c>
      <c r="AH97" s="123" t="e">
        <f>'Budget bénéficiaire'!#REF!</f>
        <v>#REF!</v>
      </c>
      <c r="AT97"/>
      <c r="AU97"/>
    </row>
    <row r="98" spans="1:47" ht="14.25">
      <c r="A98" s="42">
        <v>95</v>
      </c>
      <c r="B98" s="43">
        <f>'Centre social '!$E$7</f>
        <v>0</v>
      </c>
      <c r="C98" s="49" t="s">
        <v>185</v>
      </c>
      <c r="D98" s="49">
        <f>Présentation!$E$4</f>
        <v>2017</v>
      </c>
      <c r="E98" s="49" t="s">
        <v>187</v>
      </c>
      <c r="F98"/>
      <c r="G98"/>
      <c r="H98"/>
      <c r="I98"/>
      <c r="J98"/>
      <c r="K98"/>
      <c r="L98"/>
      <c r="M98"/>
      <c r="N98"/>
      <c r="O98"/>
      <c r="P98"/>
      <c r="Q98" t="e">
        <f>'Budget bénéficiaire'!#REF!</f>
        <v>#REF!</v>
      </c>
      <c r="R98" s="50" t="e">
        <f>'Budget bénéficiaire'!#REF!</f>
        <v>#REF!</v>
      </c>
      <c r="S98" s="50" t="e">
        <f>'Budget bénéficiaire'!#REF!</f>
        <v>#REF!</v>
      </c>
      <c r="T98" s="50" t="e">
        <f>'Budget bénéficiaire'!#REF!</f>
        <v>#REF!</v>
      </c>
      <c r="U98" s="50" t="e">
        <f>'Budget bénéficiaire'!#REF!</f>
        <v>#REF!</v>
      </c>
      <c r="V98" s="50" t="e">
        <f>'Budget bénéficiaire'!#REF!</f>
        <v>#REF!</v>
      </c>
      <c r="W98" s="50" t="e">
        <f>'Budget bénéficiaire'!#REF!</f>
        <v>#REF!</v>
      </c>
      <c r="X98" s="50" t="e">
        <f>'Budget bénéficiaire'!#REF!</f>
        <v>#REF!</v>
      </c>
      <c r="Y98" s="50" t="e">
        <f>'Budget bénéficiaire'!#REF!</f>
        <v>#REF!</v>
      </c>
      <c r="Z98" s="50" t="e">
        <f>'Budget bénéficiaire'!#REF!</f>
        <v>#REF!</v>
      </c>
      <c r="AA98" s="50" t="e">
        <f>'Budget bénéficiaire'!#REF!</f>
        <v>#REF!</v>
      </c>
      <c r="AB98" s="50" t="e">
        <f>'Budget bénéficiaire'!#REF!</f>
        <v>#REF!</v>
      </c>
      <c r="AC98" s="123" t="e">
        <f>'Budget bénéficiaire'!#REF!</f>
        <v>#REF!</v>
      </c>
      <c r="AD98" s="123" t="e">
        <f>'Budget bénéficiaire'!#REF!</f>
        <v>#REF!</v>
      </c>
      <c r="AE98" s="123" t="e">
        <f>'Budget bénéficiaire'!#REF!</f>
        <v>#REF!</v>
      </c>
      <c r="AF98" s="50" t="e">
        <f>'Budget bénéficiaire'!#REF!</f>
        <v>#REF!</v>
      </c>
      <c r="AG98" s="123" t="e">
        <f>'Budget bénéficiaire'!#REF!</f>
        <v>#REF!</v>
      </c>
      <c r="AH98" s="123" t="e">
        <f>'Budget bénéficiaire'!#REF!</f>
        <v>#REF!</v>
      </c>
      <c r="AT98"/>
      <c r="AU98"/>
    </row>
    <row r="99" spans="1:47" ht="14.25">
      <c r="A99" s="42">
        <v>96</v>
      </c>
      <c r="B99" s="43">
        <f>'Centre social '!$E$7</f>
        <v>0</v>
      </c>
      <c r="C99" s="49" t="s">
        <v>185</v>
      </c>
      <c r="D99" s="49">
        <f>Présentation!$E$4</f>
        <v>2017</v>
      </c>
      <c r="E99" s="49" t="s">
        <v>187</v>
      </c>
      <c r="F99"/>
      <c r="G99"/>
      <c r="H99"/>
      <c r="I99"/>
      <c r="J99"/>
      <c r="K99"/>
      <c r="L99"/>
      <c r="M99"/>
      <c r="N99"/>
      <c r="O99"/>
      <c r="P99"/>
      <c r="Q99" t="e">
        <f>'Budget bénéficiaire'!#REF!</f>
        <v>#REF!</v>
      </c>
      <c r="R99" s="50" t="e">
        <f>'Budget bénéficiaire'!#REF!</f>
        <v>#REF!</v>
      </c>
      <c r="S99" s="50" t="e">
        <f>'Budget bénéficiaire'!#REF!</f>
        <v>#REF!</v>
      </c>
      <c r="T99" s="50" t="e">
        <f>'Budget bénéficiaire'!#REF!</f>
        <v>#REF!</v>
      </c>
      <c r="U99" s="50" t="e">
        <f>'Budget bénéficiaire'!#REF!</f>
        <v>#REF!</v>
      </c>
      <c r="V99" s="50" t="e">
        <f>'Budget bénéficiaire'!#REF!</f>
        <v>#REF!</v>
      </c>
      <c r="W99" s="50" t="e">
        <f>'Budget bénéficiaire'!#REF!</f>
        <v>#REF!</v>
      </c>
      <c r="X99" s="50" t="e">
        <f>'Budget bénéficiaire'!#REF!</f>
        <v>#REF!</v>
      </c>
      <c r="Y99" s="50" t="e">
        <f>'Budget bénéficiaire'!#REF!</f>
        <v>#REF!</v>
      </c>
      <c r="Z99" s="50" t="e">
        <f>'Budget bénéficiaire'!#REF!</f>
        <v>#REF!</v>
      </c>
      <c r="AA99" s="50" t="e">
        <f>'Budget bénéficiaire'!#REF!</f>
        <v>#REF!</v>
      </c>
      <c r="AB99" s="50" t="e">
        <f>'Budget bénéficiaire'!#REF!</f>
        <v>#REF!</v>
      </c>
      <c r="AC99" s="123" t="e">
        <f>'Budget bénéficiaire'!#REF!</f>
        <v>#REF!</v>
      </c>
      <c r="AD99" s="123" t="e">
        <f>'Budget bénéficiaire'!#REF!</f>
        <v>#REF!</v>
      </c>
      <c r="AE99" s="123" t="e">
        <f>'Budget bénéficiaire'!#REF!</f>
        <v>#REF!</v>
      </c>
      <c r="AF99" s="50" t="e">
        <f>'Budget bénéficiaire'!#REF!</f>
        <v>#REF!</v>
      </c>
      <c r="AG99" s="123" t="e">
        <f>'Budget bénéficiaire'!#REF!</f>
        <v>#REF!</v>
      </c>
      <c r="AH99" s="123" t="e">
        <f>'Budget bénéficiaire'!#REF!</f>
        <v>#REF!</v>
      </c>
      <c r="AT99"/>
      <c r="AU99"/>
    </row>
    <row r="100" spans="1:47" ht="14.25">
      <c r="A100" s="42">
        <v>97</v>
      </c>
      <c r="B100" s="43">
        <f>'Centre social '!$E$7</f>
        <v>0</v>
      </c>
      <c r="C100" s="49" t="s">
        <v>185</v>
      </c>
      <c r="D100" s="49">
        <f>Présentation!$E$4</f>
        <v>2017</v>
      </c>
      <c r="E100" s="49" t="s">
        <v>187</v>
      </c>
      <c r="F100"/>
      <c r="G100"/>
      <c r="H100"/>
      <c r="I100"/>
      <c r="J100"/>
      <c r="K100"/>
      <c r="L100"/>
      <c r="M100"/>
      <c r="N100"/>
      <c r="O100"/>
      <c r="P100"/>
      <c r="Q100" t="e">
        <f>'Budget bénéficiaire'!#REF!</f>
        <v>#REF!</v>
      </c>
      <c r="R100" s="50" t="e">
        <f>'Budget bénéficiaire'!#REF!</f>
        <v>#REF!</v>
      </c>
      <c r="S100" s="50" t="e">
        <f>'Budget bénéficiaire'!#REF!</f>
        <v>#REF!</v>
      </c>
      <c r="T100" s="50" t="e">
        <f>'Budget bénéficiaire'!#REF!</f>
        <v>#REF!</v>
      </c>
      <c r="U100" s="50" t="e">
        <f>'Budget bénéficiaire'!#REF!</f>
        <v>#REF!</v>
      </c>
      <c r="V100" s="50" t="e">
        <f>'Budget bénéficiaire'!#REF!</f>
        <v>#REF!</v>
      </c>
      <c r="W100" s="50" t="e">
        <f>'Budget bénéficiaire'!#REF!</f>
        <v>#REF!</v>
      </c>
      <c r="X100" s="50" t="e">
        <f>'Budget bénéficiaire'!#REF!</f>
        <v>#REF!</v>
      </c>
      <c r="Y100" s="50" t="e">
        <f>'Budget bénéficiaire'!#REF!</f>
        <v>#REF!</v>
      </c>
      <c r="Z100" s="50" t="e">
        <f>'Budget bénéficiaire'!#REF!</f>
        <v>#REF!</v>
      </c>
      <c r="AA100" s="50" t="e">
        <f>'Budget bénéficiaire'!#REF!</f>
        <v>#REF!</v>
      </c>
      <c r="AB100" s="50" t="e">
        <f>'Budget bénéficiaire'!#REF!</f>
        <v>#REF!</v>
      </c>
      <c r="AC100" s="123" t="e">
        <f>'Budget bénéficiaire'!#REF!</f>
        <v>#REF!</v>
      </c>
      <c r="AD100" s="123" t="e">
        <f>'Budget bénéficiaire'!#REF!</f>
        <v>#REF!</v>
      </c>
      <c r="AE100" s="123" t="e">
        <f>'Budget bénéficiaire'!#REF!</f>
        <v>#REF!</v>
      </c>
      <c r="AF100" s="50" t="e">
        <f>'Budget bénéficiaire'!#REF!</f>
        <v>#REF!</v>
      </c>
      <c r="AG100" s="123" t="e">
        <f>'Budget bénéficiaire'!#REF!</f>
        <v>#REF!</v>
      </c>
      <c r="AH100" s="123" t="e">
        <f>'Budget bénéficiaire'!#REF!</f>
        <v>#REF!</v>
      </c>
      <c r="AT100"/>
      <c r="AU100"/>
    </row>
    <row r="101" spans="1:47" ht="14.25">
      <c r="A101" s="42">
        <v>98</v>
      </c>
      <c r="B101" s="43">
        <f>'Centre social '!$E$7</f>
        <v>0</v>
      </c>
      <c r="C101" s="49" t="s">
        <v>185</v>
      </c>
      <c r="D101" s="49">
        <f>Présentation!$E$4</f>
        <v>2017</v>
      </c>
      <c r="E101" s="49" t="s">
        <v>187</v>
      </c>
      <c r="F101"/>
      <c r="G101"/>
      <c r="H101"/>
      <c r="I101"/>
      <c r="J101"/>
      <c r="K101"/>
      <c r="L101"/>
      <c r="M101"/>
      <c r="N101"/>
      <c r="O101"/>
      <c r="P101"/>
      <c r="Q101" t="e">
        <f>'Budget bénéficiaire'!#REF!</f>
        <v>#REF!</v>
      </c>
      <c r="R101" s="50" t="e">
        <f>'Budget bénéficiaire'!#REF!</f>
        <v>#REF!</v>
      </c>
      <c r="S101" s="50" t="e">
        <f>'Budget bénéficiaire'!#REF!</f>
        <v>#REF!</v>
      </c>
      <c r="T101" s="50" t="e">
        <f>'Budget bénéficiaire'!#REF!</f>
        <v>#REF!</v>
      </c>
      <c r="U101" s="50" t="e">
        <f>'Budget bénéficiaire'!#REF!</f>
        <v>#REF!</v>
      </c>
      <c r="V101" s="50" t="e">
        <f>'Budget bénéficiaire'!#REF!</f>
        <v>#REF!</v>
      </c>
      <c r="W101" s="50" t="e">
        <f>'Budget bénéficiaire'!#REF!</f>
        <v>#REF!</v>
      </c>
      <c r="X101" s="50" t="e">
        <f>'Budget bénéficiaire'!#REF!</f>
        <v>#REF!</v>
      </c>
      <c r="Y101" s="50" t="e">
        <f>'Budget bénéficiaire'!#REF!</f>
        <v>#REF!</v>
      </c>
      <c r="Z101" s="50" t="e">
        <f>'Budget bénéficiaire'!#REF!</f>
        <v>#REF!</v>
      </c>
      <c r="AA101" s="50" t="e">
        <f>'Budget bénéficiaire'!#REF!</f>
        <v>#REF!</v>
      </c>
      <c r="AB101" s="50" t="e">
        <f>'Budget bénéficiaire'!#REF!</f>
        <v>#REF!</v>
      </c>
      <c r="AC101" s="123" t="e">
        <f>'Budget bénéficiaire'!#REF!</f>
        <v>#REF!</v>
      </c>
      <c r="AD101" s="123" t="e">
        <f>'Budget bénéficiaire'!#REF!</f>
        <v>#REF!</v>
      </c>
      <c r="AE101" s="123" t="e">
        <f>'Budget bénéficiaire'!#REF!</f>
        <v>#REF!</v>
      </c>
      <c r="AF101" s="50" t="e">
        <f>'Budget bénéficiaire'!#REF!</f>
        <v>#REF!</v>
      </c>
      <c r="AG101" s="123" t="e">
        <f>'Budget bénéficiaire'!#REF!</f>
        <v>#REF!</v>
      </c>
      <c r="AH101" s="123" t="e">
        <f>'Budget bénéficiaire'!#REF!</f>
        <v>#REF!</v>
      </c>
      <c r="AT101"/>
      <c r="AU101"/>
    </row>
    <row r="102" spans="1:47" ht="14.25">
      <c r="A102" s="42">
        <v>99</v>
      </c>
      <c r="B102" s="43">
        <f>'Centre social '!$E$7</f>
        <v>0</v>
      </c>
      <c r="C102" s="49" t="s">
        <v>185</v>
      </c>
      <c r="D102" s="49">
        <f>Présentation!$E$4</f>
        <v>2017</v>
      </c>
      <c r="E102" s="49" t="s">
        <v>187</v>
      </c>
      <c r="F102"/>
      <c r="G102"/>
      <c r="H102"/>
      <c r="I102"/>
      <c r="J102"/>
      <c r="K102"/>
      <c r="L102"/>
      <c r="M102"/>
      <c r="N102"/>
      <c r="O102"/>
      <c r="P102"/>
      <c r="Q102" t="e">
        <f>'Budget bénéficiaire'!#REF!</f>
        <v>#REF!</v>
      </c>
      <c r="R102" s="50" t="e">
        <f>'Budget bénéficiaire'!#REF!</f>
        <v>#REF!</v>
      </c>
      <c r="S102" s="50" t="e">
        <f>'Budget bénéficiaire'!#REF!</f>
        <v>#REF!</v>
      </c>
      <c r="T102" s="50" t="e">
        <f>'Budget bénéficiaire'!#REF!</f>
        <v>#REF!</v>
      </c>
      <c r="U102" s="50" t="e">
        <f>'Budget bénéficiaire'!#REF!</f>
        <v>#REF!</v>
      </c>
      <c r="V102" s="50" t="e">
        <f>'Budget bénéficiaire'!#REF!</f>
        <v>#REF!</v>
      </c>
      <c r="W102" s="50" t="e">
        <f>'Budget bénéficiaire'!#REF!</f>
        <v>#REF!</v>
      </c>
      <c r="X102" s="50" t="e">
        <f>'Budget bénéficiaire'!#REF!</f>
        <v>#REF!</v>
      </c>
      <c r="Y102" s="50" t="e">
        <f>'Budget bénéficiaire'!#REF!</f>
        <v>#REF!</v>
      </c>
      <c r="Z102" s="50" t="e">
        <f>'Budget bénéficiaire'!#REF!</f>
        <v>#REF!</v>
      </c>
      <c r="AA102" s="50" t="e">
        <f>'Budget bénéficiaire'!#REF!</f>
        <v>#REF!</v>
      </c>
      <c r="AB102" s="50" t="e">
        <f>'Budget bénéficiaire'!#REF!</f>
        <v>#REF!</v>
      </c>
      <c r="AC102" s="123" t="e">
        <f>'Budget bénéficiaire'!#REF!</f>
        <v>#REF!</v>
      </c>
      <c r="AD102" s="123" t="e">
        <f>'Budget bénéficiaire'!#REF!</f>
        <v>#REF!</v>
      </c>
      <c r="AE102" s="123" t="e">
        <f>'Budget bénéficiaire'!#REF!</f>
        <v>#REF!</v>
      </c>
      <c r="AF102" s="50" t="e">
        <f>'Budget bénéficiaire'!#REF!</f>
        <v>#REF!</v>
      </c>
      <c r="AG102" s="123" t="e">
        <f>'Budget bénéficiaire'!#REF!</f>
        <v>#REF!</v>
      </c>
      <c r="AH102" s="123" t="e">
        <f>'Budget bénéficiaire'!#REF!</f>
        <v>#REF!</v>
      </c>
      <c r="AT102"/>
      <c r="AU102"/>
    </row>
    <row r="103" spans="1:47" ht="14.25">
      <c r="A103" s="42">
        <v>100</v>
      </c>
      <c r="B103" s="43">
        <f>'Centre social '!$E$7</f>
        <v>0</v>
      </c>
      <c r="C103" s="49" t="s">
        <v>185</v>
      </c>
      <c r="D103" s="49">
        <f>Présentation!$E$4</f>
        <v>2017</v>
      </c>
      <c r="E103" s="49" t="s">
        <v>187</v>
      </c>
      <c r="F103"/>
      <c r="G103"/>
      <c r="H103"/>
      <c r="I103"/>
      <c r="J103"/>
      <c r="K103"/>
      <c r="L103"/>
      <c r="M103"/>
      <c r="N103"/>
      <c r="O103"/>
      <c r="P103"/>
      <c r="Q103" t="e">
        <f>'Budget bénéficiaire'!#REF!</f>
        <v>#REF!</v>
      </c>
      <c r="R103" s="50" t="e">
        <f>'Budget bénéficiaire'!#REF!</f>
        <v>#REF!</v>
      </c>
      <c r="S103" s="50" t="e">
        <f>'Budget bénéficiaire'!#REF!</f>
        <v>#REF!</v>
      </c>
      <c r="T103" s="50" t="e">
        <f>'Budget bénéficiaire'!#REF!</f>
        <v>#REF!</v>
      </c>
      <c r="U103" s="50" t="e">
        <f>'Budget bénéficiaire'!#REF!</f>
        <v>#REF!</v>
      </c>
      <c r="V103" s="50" t="e">
        <f>'Budget bénéficiaire'!#REF!</f>
        <v>#REF!</v>
      </c>
      <c r="W103" s="50" t="e">
        <f>'Budget bénéficiaire'!#REF!</f>
        <v>#REF!</v>
      </c>
      <c r="X103" s="50" t="e">
        <f>'Budget bénéficiaire'!#REF!</f>
        <v>#REF!</v>
      </c>
      <c r="Y103" s="50" t="e">
        <f>'Budget bénéficiaire'!#REF!</f>
        <v>#REF!</v>
      </c>
      <c r="Z103" s="50" t="e">
        <f>'Budget bénéficiaire'!#REF!</f>
        <v>#REF!</v>
      </c>
      <c r="AA103" s="50" t="e">
        <f>'Budget bénéficiaire'!#REF!</f>
        <v>#REF!</v>
      </c>
      <c r="AB103" s="50" t="e">
        <f>'Budget bénéficiaire'!#REF!</f>
        <v>#REF!</v>
      </c>
      <c r="AC103" s="123" t="e">
        <f>'Budget bénéficiaire'!#REF!</f>
        <v>#REF!</v>
      </c>
      <c r="AD103" s="123" t="e">
        <f>'Budget bénéficiaire'!#REF!</f>
        <v>#REF!</v>
      </c>
      <c r="AE103" s="123" t="e">
        <f>'Budget bénéficiaire'!#REF!</f>
        <v>#REF!</v>
      </c>
      <c r="AF103" s="50" t="e">
        <f>'Budget bénéficiaire'!#REF!</f>
        <v>#REF!</v>
      </c>
      <c r="AG103" s="123" t="e">
        <f>'Budget bénéficiaire'!#REF!</f>
        <v>#REF!</v>
      </c>
      <c r="AH103" s="123" t="e">
        <f>'Budget bénéficiaire'!#REF!</f>
        <v>#REF!</v>
      </c>
      <c r="AT103"/>
      <c r="AU103"/>
    </row>
    <row r="104" spans="1:47">
      <c r="G104"/>
      <c r="H104"/>
      <c r="I104"/>
      <c r="J104"/>
      <c r="K104"/>
      <c r="L104"/>
      <c r="M104"/>
      <c r="N104"/>
      <c r="O104"/>
      <c r="P104"/>
      <c r="Q104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123"/>
      <c r="AD104" s="123"/>
      <c r="AE104" s="123"/>
      <c r="AF104" s="50"/>
      <c r="AG104" s="123"/>
      <c r="AH104" s="123"/>
      <c r="AT104"/>
      <c r="AU104"/>
    </row>
    <row r="105" spans="1:47">
      <c r="G105"/>
      <c r="H105"/>
      <c r="I105"/>
      <c r="J105"/>
      <c r="K105"/>
      <c r="L105"/>
      <c r="M105"/>
      <c r="N105"/>
      <c r="O105"/>
      <c r="P105"/>
      <c r="Q105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123"/>
      <c r="AD105" s="123"/>
      <c r="AE105" s="123"/>
      <c r="AF105" s="50"/>
      <c r="AG105" s="123"/>
      <c r="AH105" s="123"/>
      <c r="AT105"/>
      <c r="AU105"/>
    </row>
    <row r="106" spans="1:47">
      <c r="G106"/>
      <c r="H106"/>
      <c r="I106"/>
      <c r="J106"/>
      <c r="K106"/>
      <c r="L106"/>
      <c r="M106"/>
      <c r="N106"/>
      <c r="O106"/>
      <c r="P106"/>
      <c r="Q106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123"/>
      <c r="AD106" s="123"/>
      <c r="AE106" s="123"/>
      <c r="AF106" s="50"/>
      <c r="AG106" s="123"/>
      <c r="AH106" s="123"/>
      <c r="AT106"/>
      <c r="AU106"/>
    </row>
    <row r="107" spans="1:47">
      <c r="G107"/>
      <c r="H107"/>
      <c r="I107"/>
      <c r="J107"/>
      <c r="K107"/>
      <c r="L107"/>
      <c r="M107"/>
      <c r="N107"/>
      <c r="O107"/>
      <c r="P107"/>
      <c r="Q107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123"/>
      <c r="AD107" s="123"/>
      <c r="AE107" s="123"/>
      <c r="AF107" s="50"/>
      <c r="AG107" s="123"/>
      <c r="AH107" s="123"/>
      <c r="AT107"/>
      <c r="AU107"/>
    </row>
    <row r="108" spans="1:47">
      <c r="A108" s="44" t="s">
        <v>46</v>
      </c>
      <c r="G108"/>
      <c r="H108"/>
      <c r="I108"/>
      <c r="J108"/>
      <c r="K108"/>
      <c r="L108"/>
      <c r="M108"/>
      <c r="N108"/>
      <c r="O108"/>
      <c r="P108"/>
      <c r="Q108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123"/>
      <c r="AD108" s="123"/>
      <c r="AE108" s="123"/>
      <c r="AF108" s="50"/>
      <c r="AG108" s="123"/>
      <c r="AH108" s="123"/>
      <c r="AT108"/>
      <c r="AU108"/>
    </row>
    <row r="109" spans="1:47">
      <c r="A109" s="44" t="s">
        <v>48</v>
      </c>
      <c r="G109"/>
      <c r="H109"/>
      <c r="I109"/>
      <c r="J109"/>
      <c r="K109"/>
      <c r="L109"/>
      <c r="M109"/>
      <c r="N109"/>
      <c r="O109"/>
      <c r="P109"/>
      <c r="Q109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123"/>
      <c r="AD109" s="123"/>
      <c r="AE109" s="123"/>
      <c r="AF109" s="50"/>
      <c r="AG109" s="123"/>
      <c r="AH109" s="123"/>
      <c r="AT109"/>
      <c r="AU109"/>
    </row>
    <row r="110" spans="1:47">
      <c r="A110" s="44" t="s">
        <v>49</v>
      </c>
      <c r="G110"/>
      <c r="H110"/>
      <c r="I110"/>
      <c r="J110"/>
      <c r="K110"/>
      <c r="L110"/>
      <c r="M110"/>
      <c r="N110"/>
      <c r="O110"/>
      <c r="P110"/>
      <c r="Q11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123"/>
      <c r="AD110" s="123"/>
      <c r="AE110" s="123"/>
      <c r="AF110" s="50"/>
      <c r="AG110" s="123"/>
      <c r="AH110" s="123"/>
      <c r="AT110"/>
      <c r="AU110"/>
    </row>
    <row r="111" spans="1:47">
      <c r="G111"/>
      <c r="H111"/>
      <c r="I111"/>
      <c r="J111"/>
      <c r="K111"/>
      <c r="L111"/>
      <c r="M111"/>
      <c r="N111"/>
      <c r="O111"/>
      <c r="P111"/>
      <c r="Q111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123"/>
      <c r="AD111" s="123"/>
      <c r="AE111" s="123"/>
      <c r="AF111" s="50"/>
      <c r="AG111" s="123"/>
      <c r="AH111" s="123"/>
      <c r="AT111"/>
      <c r="AU111"/>
    </row>
    <row r="112" spans="1:47">
      <c r="G112"/>
      <c r="H112"/>
      <c r="I112"/>
      <c r="J112"/>
      <c r="K112"/>
      <c r="L112"/>
      <c r="M112"/>
      <c r="N112"/>
      <c r="O112"/>
      <c r="P112"/>
      <c r="Q112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123"/>
      <c r="AD112" s="123"/>
      <c r="AE112" s="123"/>
      <c r="AF112" s="50"/>
      <c r="AG112" s="123"/>
      <c r="AH112" s="123"/>
      <c r="AT112"/>
      <c r="AU112"/>
    </row>
    <row r="113" spans="7:47">
      <c r="G113"/>
      <c r="H113"/>
      <c r="I113"/>
      <c r="J113"/>
      <c r="K113"/>
      <c r="L113"/>
      <c r="M113"/>
      <c r="N113"/>
      <c r="O113"/>
      <c r="P113"/>
      <c r="Q113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123"/>
      <c r="AD113" s="123"/>
      <c r="AE113" s="123"/>
      <c r="AF113" s="50"/>
      <c r="AG113" s="123"/>
      <c r="AH113" s="123"/>
      <c r="AT113"/>
      <c r="AU113"/>
    </row>
    <row r="114" spans="7:47">
      <c r="G114"/>
      <c r="H114"/>
      <c r="I114"/>
      <c r="J114"/>
      <c r="K114"/>
      <c r="L114"/>
      <c r="M114"/>
      <c r="N114"/>
      <c r="O114"/>
      <c r="P114"/>
      <c r="Q114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123"/>
      <c r="AD114" s="123"/>
      <c r="AE114" s="123"/>
      <c r="AF114" s="50"/>
      <c r="AG114" s="123"/>
      <c r="AH114" s="123"/>
      <c r="AT114"/>
      <c r="AU114"/>
    </row>
    <row r="115" spans="7:47">
      <c r="G115"/>
      <c r="H115"/>
      <c r="I115"/>
      <c r="J115"/>
      <c r="K115"/>
      <c r="L115"/>
      <c r="M115"/>
      <c r="N115"/>
      <c r="O115"/>
      <c r="P115"/>
      <c r="Q115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123"/>
      <c r="AD115" s="123"/>
      <c r="AE115" s="123"/>
      <c r="AF115" s="50"/>
      <c r="AG115" s="123"/>
      <c r="AH115" s="123"/>
      <c r="AT115"/>
      <c r="AU115"/>
    </row>
    <row r="116" spans="7:47">
      <c r="G116"/>
      <c r="H116"/>
      <c r="I116"/>
      <c r="J116"/>
      <c r="K116"/>
      <c r="L116"/>
      <c r="M116"/>
      <c r="N116"/>
      <c r="O116"/>
      <c r="P116"/>
      <c r="Q116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123"/>
      <c r="AD116" s="123"/>
      <c r="AE116" s="123"/>
      <c r="AF116" s="50"/>
      <c r="AG116" s="123"/>
      <c r="AH116" s="123"/>
      <c r="AT116"/>
      <c r="AU116"/>
    </row>
    <row r="117" spans="7:47">
      <c r="G117"/>
      <c r="H117"/>
      <c r="I117"/>
      <c r="J117"/>
      <c r="K117"/>
      <c r="L117"/>
      <c r="M117"/>
      <c r="N117"/>
      <c r="O117"/>
      <c r="P117"/>
      <c r="Q117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123"/>
      <c r="AD117" s="123"/>
      <c r="AE117" s="123"/>
      <c r="AF117" s="50"/>
      <c r="AG117" s="123"/>
      <c r="AH117" s="123"/>
      <c r="AT117"/>
      <c r="AU117"/>
    </row>
    <row r="118" spans="7:47">
      <c r="G118"/>
      <c r="H118"/>
      <c r="I118"/>
      <c r="J118"/>
      <c r="K118"/>
      <c r="L118"/>
      <c r="M118"/>
      <c r="N118"/>
      <c r="O118"/>
      <c r="P118"/>
      <c r="Q118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123"/>
      <c r="AD118" s="123"/>
      <c r="AE118" s="123"/>
      <c r="AF118" s="50"/>
      <c r="AG118" s="123"/>
      <c r="AH118" s="123"/>
      <c r="AT118"/>
      <c r="AU118"/>
    </row>
    <row r="119" spans="7:47">
      <c r="G119"/>
      <c r="H119"/>
      <c r="I119"/>
      <c r="J119"/>
      <c r="K119"/>
      <c r="L119"/>
      <c r="M119"/>
      <c r="N119"/>
      <c r="O119"/>
      <c r="P119"/>
      <c r="Q119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123"/>
      <c r="AD119" s="123"/>
      <c r="AE119" s="123"/>
      <c r="AF119" s="50"/>
      <c r="AG119" s="123"/>
      <c r="AH119" s="123"/>
      <c r="AT119"/>
      <c r="AU119"/>
    </row>
    <row r="120" spans="7:47">
      <c r="G120"/>
      <c r="H120"/>
      <c r="I120"/>
      <c r="J120"/>
      <c r="K120"/>
      <c r="L120"/>
      <c r="M120"/>
      <c r="N120"/>
      <c r="O120"/>
      <c r="P120"/>
      <c r="Q12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123"/>
      <c r="AD120" s="123"/>
      <c r="AE120" s="123"/>
      <c r="AF120" s="50"/>
      <c r="AG120" s="123"/>
      <c r="AH120" s="123"/>
      <c r="AT120"/>
      <c r="AU120"/>
    </row>
    <row r="121" spans="7:47">
      <c r="G121"/>
      <c r="H121"/>
      <c r="I121"/>
      <c r="J121"/>
      <c r="K121"/>
      <c r="L121"/>
      <c r="M121"/>
      <c r="N121"/>
      <c r="O121"/>
      <c r="P121"/>
      <c r="Q121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123"/>
      <c r="AD121" s="123"/>
      <c r="AE121" s="123"/>
      <c r="AF121" s="50"/>
      <c r="AG121" s="123"/>
      <c r="AH121" s="123"/>
      <c r="AT121"/>
      <c r="AU121"/>
    </row>
    <row r="122" spans="7:47">
      <c r="G122"/>
      <c r="H122"/>
      <c r="I122"/>
      <c r="J122"/>
      <c r="K122"/>
      <c r="L122"/>
      <c r="M122"/>
      <c r="N122"/>
      <c r="O122"/>
      <c r="P122"/>
      <c r="Q122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123"/>
      <c r="AD122" s="123"/>
      <c r="AE122" s="123"/>
      <c r="AF122" s="50"/>
      <c r="AG122" s="123"/>
      <c r="AH122" s="123"/>
      <c r="AT122"/>
      <c r="AU122"/>
    </row>
    <row r="123" spans="7:47">
      <c r="Q123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123"/>
      <c r="AD123" s="123"/>
      <c r="AE123" s="123"/>
      <c r="AF123" s="50"/>
      <c r="AG123" s="123"/>
      <c r="AH123" s="123"/>
    </row>
    <row r="124" spans="7:47">
      <c r="Q124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123"/>
      <c r="AD124" s="123"/>
      <c r="AE124" s="123"/>
      <c r="AF124" s="50"/>
      <c r="AG124" s="123"/>
      <c r="AH124" s="123"/>
    </row>
    <row r="125" spans="7:47">
      <c r="Q125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123"/>
      <c r="AD125" s="123"/>
      <c r="AE125" s="123"/>
      <c r="AF125" s="50"/>
      <c r="AG125" s="123"/>
      <c r="AH125" s="123"/>
    </row>
    <row r="126" spans="7:47">
      <c r="Q126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123"/>
      <c r="AD126" s="123"/>
      <c r="AE126" s="123"/>
      <c r="AF126" s="50"/>
      <c r="AG126" s="123"/>
      <c r="AH126" s="123"/>
    </row>
    <row r="127" spans="7:47">
      <c r="Q127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123"/>
      <c r="AD127" s="123"/>
      <c r="AE127" s="123"/>
      <c r="AF127" s="50"/>
      <c r="AG127" s="123"/>
      <c r="AH127" s="123"/>
    </row>
    <row r="128" spans="7:47">
      <c r="Q128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123"/>
      <c r="AD128" s="123"/>
      <c r="AE128" s="123"/>
      <c r="AF128" s="50"/>
      <c r="AG128" s="123"/>
      <c r="AH128" s="123"/>
    </row>
    <row r="129" spans="17:34">
      <c r="Q129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123"/>
      <c r="AD129" s="123"/>
      <c r="AE129" s="123"/>
      <c r="AF129" s="50"/>
      <c r="AG129" s="123"/>
      <c r="AH129" s="123"/>
    </row>
    <row r="130" spans="17:34">
      <c r="Q13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123"/>
      <c r="AD130" s="123"/>
      <c r="AE130" s="123"/>
      <c r="AF130" s="50"/>
      <c r="AG130" s="123"/>
      <c r="AH130" s="123"/>
    </row>
    <row r="131" spans="17:34">
      <c r="Q131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123"/>
      <c r="AD131" s="123"/>
      <c r="AE131" s="123"/>
      <c r="AF131" s="50"/>
      <c r="AG131" s="123"/>
      <c r="AH131" s="123"/>
    </row>
    <row r="132" spans="17:34">
      <c r="Q132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123"/>
      <c r="AD132" s="123"/>
      <c r="AE132" s="123"/>
      <c r="AF132" s="50"/>
      <c r="AG132" s="123"/>
      <c r="AH132" s="123"/>
    </row>
    <row r="133" spans="17:34">
      <c r="Q133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123"/>
      <c r="AD133" s="123"/>
      <c r="AE133" s="123"/>
      <c r="AF133" s="50"/>
      <c r="AG133" s="123"/>
      <c r="AH133" s="123"/>
    </row>
    <row r="134" spans="17:34">
      <c r="Q134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123"/>
      <c r="AD134" s="123"/>
      <c r="AE134" s="123"/>
      <c r="AF134" s="50"/>
      <c r="AG134" s="123"/>
      <c r="AH134" s="123"/>
    </row>
  </sheetData>
  <sheetProtection password="CA8B" sheet="1" objects="1" scenarios="1"/>
  <phoneticPr fontId="0" type="noConversion"/>
  <dataValidations disablePrompts="1" count="1">
    <dataValidation allowBlank="1" showInputMessage="1" showErrorMessage="1" error="vous devez saisir X ou rien_x000a_" sqref="BA11:BB11 AZ7:BA9 BB6:BB9"/>
  </dataValidations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Présentation</vt:lpstr>
      <vt:lpstr>Centre social </vt:lpstr>
      <vt:lpstr>Budget bénéficiaire</vt:lpstr>
      <vt:lpstr>Budget total </vt:lpstr>
      <vt:lpstr>'Budget bénéficiaire'!Impression_des_titres</vt:lpstr>
      <vt:lpstr>Présentation!Impression_des_titres</vt:lpstr>
      <vt:lpstr>'Budget bénéficiaire'!Zone_d_impression</vt:lpstr>
      <vt:lpstr>'Centre social '!Zone_d_impression</vt:lpstr>
    </vt:vector>
  </TitlesOfParts>
  <Company>FCSF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EPICE - CL</dc:creator>
  <cp:lastModifiedBy>FEDE 21</cp:lastModifiedBy>
  <cp:lastPrinted>2012-02-09T12:41:11Z</cp:lastPrinted>
  <dcterms:created xsi:type="dcterms:W3CDTF">2000-05-08T14:49:51Z</dcterms:created>
  <dcterms:modified xsi:type="dcterms:W3CDTF">2017-07-06T13:11:54Z</dcterms:modified>
</cp:coreProperties>
</file>